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gputneduar-my.sharepoint.com/personal/atolosa_docentes_frgp_utn_edu_ar/Documents/Documentos/00 - TRABAJO DIARIO/02_Cronogramas/"/>
    </mc:Choice>
  </mc:AlternateContent>
  <xr:revisionPtr revIDLastSave="67" documentId="8_{94204E71-8FD9-4398-8AAC-25D785E6A5C1}" xr6:coauthVersionLast="47" xr6:coauthVersionMax="47" xr10:uidLastSave="{FFCCF53B-1FC7-4D85-84A6-A78E42D522AE}"/>
  <bookViews>
    <workbookView xWindow="-120" yWindow="-120" windowWidth="19440" windowHeight="15000" activeTab="1" xr2:uid="{00000000-000D-0000-FFFF-FFFF00000000}"/>
  </bookViews>
  <sheets>
    <sheet name="1º año" sheetId="8" r:id="rId1"/>
    <sheet name="2º año" sheetId="11" r:id="rId2"/>
    <sheet name="Cambios" sheetId="10" r:id="rId3"/>
  </sheets>
  <definedNames>
    <definedName name="_xlnm.Print_Area" localSheetId="0">'1º año'!$B$1:$J$50</definedName>
    <definedName name="_xlnm.Print_Area" localSheetId="1">'2º año'!$B$1:$M$50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1" l="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8" i="11"/>
  <c r="K8" i="11"/>
  <c r="E8" i="11"/>
  <c r="B9" i="11"/>
  <c r="B10" i="11" s="1"/>
  <c r="B11" i="11" l="1"/>
  <c r="N11" i="11" s="1"/>
  <c r="E10" i="11"/>
  <c r="K9" i="11"/>
  <c r="E9" i="11"/>
  <c r="K10" i="11"/>
  <c r="N10" i="11"/>
  <c r="N9" i="11"/>
  <c r="N8" i="11"/>
  <c r="K8" i="8"/>
  <c r="E11" i="11" l="1"/>
  <c r="B12" i="11"/>
  <c r="N12" i="11" s="1"/>
  <c r="K11" i="11"/>
  <c r="B13" i="11" l="1"/>
  <c r="N13" i="11" s="1"/>
  <c r="K12" i="11"/>
  <c r="E12" i="11"/>
  <c r="B14" i="11" l="1"/>
  <c r="N14" i="11" s="1"/>
  <c r="K13" i="11"/>
  <c r="E13" i="11"/>
  <c r="B15" i="11" l="1"/>
  <c r="N15" i="11" s="1"/>
  <c r="E14" i="11"/>
  <c r="K14" i="11"/>
  <c r="B16" i="11" l="1"/>
  <c r="N16" i="11" s="1"/>
  <c r="K15" i="11"/>
  <c r="E15" i="11"/>
  <c r="B17" i="11" l="1"/>
  <c r="K16" i="11"/>
  <c r="E16" i="11"/>
  <c r="N17" i="11" l="1"/>
  <c r="B18" i="11"/>
  <c r="N18" i="11"/>
  <c r="K17" i="11"/>
  <c r="E17" i="11"/>
  <c r="B19" i="11" l="1"/>
  <c r="N19" i="11" s="1"/>
  <c r="E18" i="11"/>
  <c r="K18" i="11"/>
  <c r="B20" i="11" l="1"/>
  <c r="N20" i="11" s="1"/>
  <c r="K19" i="11"/>
  <c r="E19" i="11"/>
  <c r="B21" i="11" l="1"/>
  <c r="N21" i="11" s="1"/>
  <c r="K20" i="11"/>
  <c r="E20" i="11"/>
  <c r="B22" i="11" l="1"/>
  <c r="N22" i="11" s="1"/>
  <c r="K21" i="11"/>
  <c r="E21" i="11"/>
  <c r="B23" i="11" l="1"/>
  <c r="N23" i="11" s="1"/>
  <c r="E22" i="11"/>
  <c r="K22" i="11"/>
  <c r="B24" i="11" l="1"/>
  <c r="N24" i="11" s="1"/>
  <c r="K23" i="11"/>
  <c r="E23" i="11"/>
  <c r="B25" i="11" l="1"/>
  <c r="N25" i="11" s="1"/>
  <c r="K24" i="11"/>
  <c r="E24" i="11"/>
  <c r="B26" i="11" l="1"/>
  <c r="N26" i="11" s="1"/>
  <c r="K25" i="11"/>
  <c r="E25" i="11"/>
  <c r="B27" i="11" l="1"/>
  <c r="N27" i="11" s="1"/>
  <c r="E26" i="11"/>
  <c r="K26" i="11"/>
  <c r="B28" i="11" l="1"/>
  <c r="N28" i="11" s="1"/>
  <c r="K27" i="11"/>
  <c r="E27" i="11"/>
  <c r="B29" i="11" l="1"/>
  <c r="N29" i="11" s="1"/>
  <c r="K28" i="11"/>
  <c r="E28" i="11"/>
  <c r="B30" i="11" l="1"/>
  <c r="N30" i="11" s="1"/>
  <c r="K29" i="11"/>
  <c r="E29" i="11"/>
  <c r="B31" i="11" l="1"/>
  <c r="N31" i="11" s="1"/>
  <c r="E30" i="11"/>
  <c r="K30" i="11"/>
  <c r="B32" i="11" l="1"/>
  <c r="N32" i="11" s="1"/>
  <c r="K31" i="11"/>
  <c r="E31" i="11"/>
  <c r="B33" i="11" l="1"/>
  <c r="N33" i="11" s="1"/>
  <c r="K32" i="11"/>
  <c r="E32" i="11"/>
  <c r="B34" i="11" l="1"/>
  <c r="N34" i="11" s="1"/>
  <c r="K33" i="11"/>
  <c r="E33" i="11"/>
  <c r="B35" i="11" l="1"/>
  <c r="N35" i="11" s="1"/>
  <c r="E34" i="11"/>
  <c r="K34" i="11"/>
  <c r="B36" i="11" l="1"/>
  <c r="N36" i="11" s="1"/>
  <c r="K35" i="11"/>
  <c r="E35" i="11"/>
  <c r="B37" i="11" l="1"/>
  <c r="N37" i="11" s="1"/>
  <c r="K36" i="11"/>
  <c r="E36" i="11"/>
  <c r="B38" i="11" l="1"/>
  <c r="N38" i="11" s="1"/>
  <c r="K37" i="11"/>
  <c r="E37" i="11"/>
  <c r="B39" i="11" l="1"/>
  <c r="N39" i="11" s="1"/>
  <c r="E38" i="11"/>
  <c r="K38" i="11"/>
  <c r="B40" i="11" l="1"/>
  <c r="K39" i="11"/>
  <c r="E39" i="11"/>
  <c r="N40" i="11"/>
  <c r="B41" i="11" l="1"/>
  <c r="N41" i="11" s="1"/>
  <c r="K40" i="11"/>
  <c r="E40" i="11"/>
  <c r="B42" i="11" l="1"/>
  <c r="N42" i="11" s="1"/>
  <c r="K41" i="11"/>
  <c r="E41" i="11"/>
  <c r="B43" i="11" l="1"/>
  <c r="N43" i="11" s="1"/>
  <c r="E42" i="11"/>
  <c r="K42" i="11"/>
  <c r="B44" i="11" l="1"/>
  <c r="N44" i="11" s="1"/>
  <c r="K43" i="11"/>
  <c r="E43" i="11"/>
  <c r="B45" i="11" l="1"/>
  <c r="N45" i="11" s="1"/>
  <c r="K44" i="11"/>
  <c r="E44" i="11"/>
  <c r="B46" i="11" l="1"/>
  <c r="N46" i="11" s="1"/>
  <c r="K45" i="11"/>
  <c r="E45" i="11"/>
  <c r="B47" i="11" l="1"/>
  <c r="N47" i="11" s="1"/>
  <c r="E46" i="11"/>
  <c r="K46" i="11"/>
  <c r="B48" i="11" l="1"/>
  <c r="N48" i="11" s="1"/>
  <c r="K47" i="11"/>
  <c r="E47" i="11"/>
  <c r="B9" i="8"/>
  <c r="H8" i="8"/>
  <c r="E8" i="8"/>
  <c r="B49" i="11" l="1"/>
  <c r="N49" i="11" s="1"/>
  <c r="K48" i="11"/>
  <c r="E48" i="11"/>
  <c r="B10" i="8"/>
  <c r="H10" i="8" s="1"/>
  <c r="K9" i="8"/>
  <c r="E9" i="8"/>
  <c r="H9" i="8"/>
  <c r="B50" i="11" l="1"/>
  <c r="K49" i="11"/>
  <c r="E49" i="11"/>
  <c r="E10" i="8"/>
  <c r="B11" i="8"/>
  <c r="K10" i="8"/>
  <c r="K50" i="11" l="1"/>
  <c r="E50" i="11"/>
  <c r="N50" i="11"/>
  <c r="B12" i="8"/>
  <c r="K11" i="8"/>
  <c r="H11" i="8"/>
  <c r="E11" i="8"/>
  <c r="B13" i="8" l="1"/>
  <c r="K12" i="8"/>
  <c r="H12" i="8"/>
  <c r="E12" i="8"/>
  <c r="B14" i="8" l="1"/>
  <c r="K13" i="8"/>
  <c r="H13" i="8"/>
  <c r="E13" i="8"/>
  <c r="B15" i="8" l="1"/>
  <c r="K14" i="8"/>
  <c r="H14" i="8"/>
  <c r="E14" i="8"/>
  <c r="B16" i="8" l="1"/>
  <c r="K15" i="8"/>
  <c r="E15" i="8"/>
  <c r="H15" i="8"/>
  <c r="K16" i="8" l="1"/>
  <c r="B17" i="8"/>
  <c r="E16" i="8"/>
  <c r="H16" i="8"/>
  <c r="B18" i="8" l="1"/>
  <c r="K17" i="8"/>
  <c r="H17" i="8"/>
  <c r="E17" i="8"/>
  <c r="B19" i="8" l="1"/>
  <c r="K18" i="8"/>
  <c r="E18" i="8"/>
  <c r="H18" i="8"/>
  <c r="B20" i="8" l="1"/>
  <c r="K19" i="8"/>
  <c r="E19" i="8"/>
  <c r="H19" i="8"/>
  <c r="B21" i="8" l="1"/>
  <c r="K20" i="8"/>
  <c r="E20" i="8"/>
  <c r="H20" i="8"/>
  <c r="B22" i="8" l="1"/>
  <c r="K21" i="8"/>
  <c r="H21" i="8"/>
  <c r="E21" i="8"/>
  <c r="K22" i="8" l="1"/>
  <c r="E22" i="8"/>
  <c r="B23" i="8"/>
  <c r="H22" i="8"/>
  <c r="H23" i="8" l="1"/>
  <c r="K23" i="8"/>
  <c r="B24" i="8"/>
  <c r="E23" i="8"/>
  <c r="B25" i="8" l="1"/>
  <c r="K24" i="8"/>
  <c r="H24" i="8"/>
  <c r="E24" i="8"/>
  <c r="E25" i="8" l="1"/>
  <c r="K25" i="8"/>
  <c r="H25" i="8"/>
  <c r="B26" i="8"/>
  <c r="H26" i="8" l="1"/>
  <c r="K26" i="8"/>
  <c r="B27" i="8"/>
  <c r="E26" i="8"/>
  <c r="B28" i="8" l="1"/>
  <c r="K27" i="8"/>
  <c r="E27" i="8"/>
  <c r="H27" i="8"/>
  <c r="K28" i="8" l="1"/>
  <c r="E28" i="8"/>
  <c r="B29" i="8"/>
  <c r="H28" i="8"/>
  <c r="K29" i="8" l="1"/>
  <c r="B30" i="8"/>
  <c r="E29" i="8"/>
  <c r="H29" i="8"/>
  <c r="K30" i="8" l="1"/>
  <c r="B31" i="8"/>
  <c r="E30" i="8"/>
  <c r="H30" i="8"/>
  <c r="K31" i="8" l="1"/>
  <c r="B32" i="8"/>
  <c r="H31" i="8"/>
  <c r="E31" i="8"/>
  <c r="K32" i="8" l="1"/>
  <c r="B33" i="8"/>
  <c r="E32" i="8"/>
  <c r="H32" i="8"/>
  <c r="K33" i="8" l="1"/>
  <c r="B34" i="8"/>
  <c r="H33" i="8"/>
  <c r="E33" i="8"/>
  <c r="K34" i="8" l="1"/>
  <c r="B35" i="8"/>
  <c r="E34" i="8"/>
  <c r="H34" i="8"/>
  <c r="K35" i="8" l="1"/>
  <c r="B36" i="8"/>
  <c r="E35" i="8"/>
  <c r="H35" i="8"/>
  <c r="K36" i="8" l="1"/>
  <c r="B37" i="8"/>
  <c r="H36" i="8"/>
  <c r="E36" i="8"/>
  <c r="K37" i="8" l="1"/>
  <c r="B38" i="8"/>
  <c r="H37" i="8"/>
  <c r="E37" i="8"/>
  <c r="K38" i="8" l="1"/>
  <c r="B39" i="8"/>
  <c r="H38" i="8"/>
  <c r="E38" i="8"/>
  <c r="K39" i="8" l="1"/>
  <c r="B40" i="8"/>
  <c r="E39" i="8"/>
  <c r="H39" i="8"/>
  <c r="H40" i="8" l="1"/>
  <c r="K40" i="8"/>
  <c r="B41" i="8"/>
  <c r="E40" i="8"/>
  <c r="K41" i="8" l="1"/>
  <c r="B42" i="8"/>
  <c r="E41" i="8"/>
  <c r="H41" i="8"/>
  <c r="K42" i="8" l="1"/>
  <c r="B43" i="8"/>
  <c r="E42" i="8"/>
  <c r="H42" i="8"/>
  <c r="K43" i="8" l="1"/>
  <c r="B44" i="8"/>
  <c r="H43" i="8"/>
  <c r="E43" i="8"/>
  <c r="K44" i="8" l="1"/>
  <c r="B45" i="8"/>
  <c r="E44" i="8"/>
  <c r="H44" i="8"/>
  <c r="K45" i="8" l="1"/>
  <c r="B46" i="8"/>
  <c r="E45" i="8"/>
  <c r="H45" i="8"/>
  <c r="K46" i="8" l="1"/>
  <c r="B47" i="8"/>
  <c r="H46" i="8"/>
  <c r="E46" i="8"/>
  <c r="K47" i="8" l="1"/>
  <c r="B48" i="8"/>
  <c r="E47" i="8"/>
  <c r="H47" i="8"/>
  <c r="K48" i="8" l="1"/>
  <c r="B49" i="8"/>
  <c r="H48" i="8"/>
  <c r="E48" i="8"/>
  <c r="K49" i="8" l="1"/>
  <c r="B50" i="8"/>
  <c r="H49" i="8"/>
  <c r="E49" i="8"/>
  <c r="K50" i="8" l="1"/>
  <c r="H50" i="8"/>
  <c r="E50" i="8"/>
</calcChain>
</file>

<file path=xl/sharedStrings.xml><?xml version="1.0" encoding="utf-8"?>
<sst xmlns="http://schemas.openxmlformats.org/spreadsheetml/2006/main" count="392" uniqueCount="198">
  <si>
    <t>UNIVERSIDAD TECNOLÓGICA NACIONAL</t>
  </si>
  <si>
    <t>FACULTADES REGIONALES AVELLANEDA, BUENOS AIRES Y GENERAL PACHECO</t>
  </si>
  <si>
    <t>ESPECIALIZACIÓN Y MAESTRÍA EN INGENIERÍA ESTRUCTURAL</t>
  </si>
  <si>
    <t>CRONOGRAMA PARA 1º AÑO</t>
  </si>
  <si>
    <t>MARTES (de 18:30 a 22:30)</t>
  </si>
  <si>
    <t>MIÉRCOLES (de 18:30 a 22:30)</t>
  </si>
  <si>
    <t>VIERNES (de 18:30 a 22:30)</t>
  </si>
  <si>
    <t>SÁBADO (de 9:00 a 13:00)</t>
  </si>
  <si>
    <t>Fecha</t>
  </si>
  <si>
    <t>Seminario</t>
  </si>
  <si>
    <t>Prof</t>
  </si>
  <si>
    <t>PRESENCIALIDAD FÍSICA - (en la FRBA: MEDRANO 951)</t>
  </si>
  <si>
    <t>Seminario de integración - 1/7</t>
  </si>
  <si>
    <t>Mecánica del sólido - 1/9</t>
  </si>
  <si>
    <t>S. Bertero</t>
  </si>
  <si>
    <t>Docente</t>
  </si>
  <si>
    <t>Inicio</t>
  </si>
  <si>
    <t>Fin</t>
  </si>
  <si>
    <t>Método de los elementos finitos - 1/7</t>
  </si>
  <si>
    <t>Liporace</t>
  </si>
  <si>
    <t>Tolosa:</t>
  </si>
  <si>
    <t>Método de los elementos finitos - 2/7</t>
  </si>
  <si>
    <t>Inestabilidad del equilibrio - 1/7</t>
  </si>
  <si>
    <t>Tolosa</t>
  </si>
  <si>
    <t>Mecánica del sólido - 2/9</t>
  </si>
  <si>
    <t>Liporace:</t>
  </si>
  <si>
    <t>Método de los elementos finitos - 3/7</t>
  </si>
  <si>
    <t>Inestabilidad del equilibrio - 2/7</t>
  </si>
  <si>
    <t>Mecánica del sólido - 3/9</t>
  </si>
  <si>
    <t>Método de los elementos finitos - 4/7</t>
  </si>
  <si>
    <t>Inestabilidad del equilibrio - 3/7</t>
  </si>
  <si>
    <t>Mecánica del sólido - 4/9</t>
  </si>
  <si>
    <t>S. Bertero:</t>
  </si>
  <si>
    <t>Método de los elementos finitos - 5/7</t>
  </si>
  <si>
    <t>Inestabilidad del equilibrio - 4/7</t>
  </si>
  <si>
    <t>Mecánica del sólido - 5/9</t>
  </si>
  <si>
    <t>Método de los elementos finitos - 6/7</t>
  </si>
  <si>
    <t>Inestabilidad del equilibrio - 5/7</t>
  </si>
  <si>
    <t>Mecánica del sólido - 6/9</t>
  </si>
  <si>
    <t>Método de los elementos finitos - 7/7</t>
  </si>
  <si>
    <t>Inestabilidad del equilibrio - 6/7</t>
  </si>
  <si>
    <t>Mecánica del sólido - 7/9</t>
  </si>
  <si>
    <t>Inestabilidad del equilibrio - 7/7</t>
  </si>
  <si>
    <t>Mecánica del sólido - 8/9</t>
  </si>
  <si>
    <t>Seminario de integración - 2/7</t>
  </si>
  <si>
    <t>Mecánica del sólido - 9/9</t>
  </si>
  <si>
    <t>Progr. experim. de ing. estr. - 1/5</t>
  </si>
  <si>
    <t>A. Bertero</t>
  </si>
  <si>
    <t>Estr. metálicas especiales - 1/7</t>
  </si>
  <si>
    <t>Dinámica avanzada de estr. - 1/9</t>
  </si>
  <si>
    <t>R. Bertero</t>
  </si>
  <si>
    <t>A. Bertero:</t>
  </si>
  <si>
    <t>Progr. experim. de ing. estr. - 2/5</t>
  </si>
  <si>
    <t>Estr. metálicas especiales - 2/7</t>
  </si>
  <si>
    <t>Balbi:</t>
  </si>
  <si>
    <t>Estr. metálicas especiales - 3/7</t>
  </si>
  <si>
    <t>Dinámica avanzada de estr. - 2/9</t>
  </si>
  <si>
    <t>Progr. experim. de ing. estr. - 3/5</t>
  </si>
  <si>
    <t>Estr. metálicas especiales - 4/7</t>
  </si>
  <si>
    <t>Dinámica avanzada de estr. - 3/9</t>
  </si>
  <si>
    <t>R. Bertero:</t>
  </si>
  <si>
    <t>Progr. experim. de ing. estr. - 4/5</t>
  </si>
  <si>
    <t>Estr. metálicas especiales - 5/7</t>
  </si>
  <si>
    <t>Dinámica avanzada de estr. - 4/9</t>
  </si>
  <si>
    <t>P. Fernández</t>
  </si>
  <si>
    <t>Progr. experim. de ing. estr. - 5/5</t>
  </si>
  <si>
    <t>Estr. metálicas especiales - 6/7</t>
  </si>
  <si>
    <t>Dinámica avanzada de estr. - 5/9</t>
  </si>
  <si>
    <t>Estr. metálicas especiales - 7/7</t>
  </si>
  <si>
    <t>Dinámica avanzada de estr. - 6/9</t>
  </si>
  <si>
    <t>Dinámica avanzada de estr. - 7/9</t>
  </si>
  <si>
    <t>Análisis probab. de la seg. estr. 1/9</t>
  </si>
  <si>
    <t>Balbi</t>
  </si>
  <si>
    <t>Dinámica avanzada de estr. - 8/9</t>
  </si>
  <si>
    <t>Análisis probab. de la seg. estr. 2/9</t>
  </si>
  <si>
    <t>Dinámica avanzada de estr - 9/9</t>
  </si>
  <si>
    <t>Análisis probab. de la seg. estr. 3/9</t>
  </si>
  <si>
    <t>Diseño de estr. de madera - 1/7</t>
  </si>
  <si>
    <t>Sosa Zitto</t>
  </si>
  <si>
    <t>Análisis probab. de la seg. estr. 4/9</t>
  </si>
  <si>
    <t>Diseño de estr. de madera - 2/7</t>
  </si>
  <si>
    <t>Geotecnia avanzada - 1/7</t>
  </si>
  <si>
    <t>Análisis probab. de la seg. estr. 5/9</t>
  </si>
  <si>
    <t>Diseño de estr. de madera - 3/7</t>
  </si>
  <si>
    <t>Geotecnia avanzada - 2/7</t>
  </si>
  <si>
    <t>Análisis probab. de la seg. estr. 6/9</t>
  </si>
  <si>
    <t>Diseño de estr. de madera - 4/7</t>
  </si>
  <si>
    <t>Geotecnia avanzada - 3/7</t>
  </si>
  <si>
    <t>Análisis probab. de la seg. estr. 7/9</t>
  </si>
  <si>
    <t>Diseño de estr. de madera - 5/7</t>
  </si>
  <si>
    <t>Geotecnia avanzada - 4/7</t>
  </si>
  <si>
    <t>Análisis probab. de la seg. estr. 8/9</t>
  </si>
  <si>
    <t>Diseño de estr. de madera - 6/7</t>
  </si>
  <si>
    <t>Análisis probab. de la seg. estr. 9/9</t>
  </si>
  <si>
    <t>Geotecnia avanzada - 5/7</t>
  </si>
  <si>
    <t>Diseño de estr. de madera - 7/7 (visita)</t>
  </si>
  <si>
    <t>Seminario de integración - 3/7</t>
  </si>
  <si>
    <t>Geotecnia avanzada - 6/7</t>
  </si>
  <si>
    <t>(fecha de la visita a confirmar)</t>
  </si>
  <si>
    <t>Geotecnia avanzada - 7/7</t>
  </si>
  <si>
    <t>CRONOGRAMA PARA 2º AÑO</t>
  </si>
  <si>
    <t>Seminario de integración - 4/7</t>
  </si>
  <si>
    <t>Cálculo plástico y límite de estr. - 1/7</t>
  </si>
  <si>
    <t>Cacciante</t>
  </si>
  <si>
    <t>Mét. innov. de diseño sismorr. - 1/9</t>
  </si>
  <si>
    <t>Fazio:</t>
  </si>
  <si>
    <t>Cálculo plástico y límite de estr. - 2/7</t>
  </si>
  <si>
    <t>Mét. innov. de diseño sismorr. - 2/9</t>
  </si>
  <si>
    <t>Diseño de puentes - 1/7</t>
  </si>
  <si>
    <t>Fazio</t>
  </si>
  <si>
    <t>Cálculo plástico y límite de estr. - 3/7</t>
  </si>
  <si>
    <t>Mét. innov. de diseño sismorr. - 3/9</t>
  </si>
  <si>
    <t>A. Fernández:</t>
  </si>
  <si>
    <t>Diseño de puentes - 2/7</t>
  </si>
  <si>
    <t>Mét. innov. de diseño sismorr. - 4/9</t>
  </si>
  <si>
    <t>Cacciante:</t>
  </si>
  <si>
    <t>Diseño de puentes - 3/7</t>
  </si>
  <si>
    <t>Cálculo plástico y límite de estr. - 4/7</t>
  </si>
  <si>
    <t>Mét. innov. de diseño sismorr. - 5/9</t>
  </si>
  <si>
    <t>Diseño de puentes - 4/7</t>
  </si>
  <si>
    <t>Cálculo plástico y límite de estr. - 5/7</t>
  </si>
  <si>
    <t>Diseño de puentes - 5/7</t>
  </si>
  <si>
    <t>Cálculo plástico y límite de estr. - 6/7</t>
  </si>
  <si>
    <t>Mét. innov. de diseño sismorr. - 6/9</t>
  </si>
  <si>
    <t>Diseño de puentes - 6/7</t>
  </si>
  <si>
    <t>Cálculo plástico y límite de estr. - 7/7</t>
  </si>
  <si>
    <t>Diseño de puentes - 7/7</t>
  </si>
  <si>
    <t>Mét. innov. de diseño sismorr. - 7/9</t>
  </si>
  <si>
    <t>Mét. innov. de diseño sismorr. - 8/9</t>
  </si>
  <si>
    <t>Seminario de integración - 5/7</t>
  </si>
  <si>
    <t>Mét. innov. de diseño sismorr. - 9/9</t>
  </si>
  <si>
    <t>Mét. innov. de diseño sismorr. - 10/9</t>
  </si>
  <si>
    <t>Mét. innov. de diseño sismorr. - 11/9</t>
  </si>
  <si>
    <t>Seminario de integración - 6/7</t>
  </si>
  <si>
    <t>Seminario de integración - 7/7</t>
  </si>
  <si>
    <t>Metod. de la investigación - 1/5</t>
  </si>
  <si>
    <t>F. Luco</t>
  </si>
  <si>
    <t>An de estr. con no lin. geom. - 1/7</t>
  </si>
  <si>
    <t>Jouglard</t>
  </si>
  <si>
    <t>Luco:</t>
  </si>
  <si>
    <t>Metod. de la investigación - 2/5</t>
  </si>
  <si>
    <t>An de estr. con no lin. geom. - 2/7</t>
  </si>
  <si>
    <t>An de estr. con no lin. geom. - 3/7</t>
  </si>
  <si>
    <t>Estr. de cont. de suelos y t. - 1/7</t>
  </si>
  <si>
    <t>A. Fernández</t>
  </si>
  <si>
    <t>Metod. de la investigación - 3/5</t>
  </si>
  <si>
    <t>An de estr. con no lin. geom. - 4/7</t>
  </si>
  <si>
    <t>Estr. de cont. de suelos y t. - 2/7</t>
  </si>
  <si>
    <t>Jouglard:</t>
  </si>
  <si>
    <t>Metod. de la investigación - 4/5</t>
  </si>
  <si>
    <t>An de estr. con no lin. geom. - 5/7</t>
  </si>
  <si>
    <t>Estr. de cont. de suelos y t. - 3/7</t>
  </si>
  <si>
    <t>Metod. de la investigación - 5/5</t>
  </si>
  <si>
    <t>An de estr. con no lin. geom. - 6/7</t>
  </si>
  <si>
    <t>Estr. de cont. de suelos y t. - 4/7</t>
  </si>
  <si>
    <t>An de estr. con no lin. geom. - 7/7</t>
  </si>
  <si>
    <t>Estr. de cont. de suelos y t. - 5/7</t>
  </si>
  <si>
    <t>Estr. de cont. de suelos y t. - 6/7</t>
  </si>
  <si>
    <t>Estr. de cont. de suelos y t. - 7/7</t>
  </si>
  <si>
    <t>Visc. de estr. de horm. - 1/7</t>
  </si>
  <si>
    <t>Taller para la elab. de tesis - 1/5</t>
  </si>
  <si>
    <t>An. no lin. est. y din. de estr. - 1/7</t>
  </si>
  <si>
    <t>Visc. de estr. de horm. - 2/7</t>
  </si>
  <si>
    <t>Taller para la elab. de tesis - 2/5</t>
  </si>
  <si>
    <t>An. no lin. est. y din. de estr. - 2/7</t>
  </si>
  <si>
    <t>Visc. de estr. de horm. - 3/7</t>
  </si>
  <si>
    <t>Taller para la elab. de tesis - 3/5</t>
  </si>
  <si>
    <t>An. no lin. est. y din. de estr. - 3/7</t>
  </si>
  <si>
    <t>Visc. de estr. de horm. - 4/7</t>
  </si>
  <si>
    <t>Taller para la elab. de tesis - 4/5</t>
  </si>
  <si>
    <t>An. no lin. est. y din. de estr. - 4/7</t>
  </si>
  <si>
    <t>Visc. de estr. de horm. - 5/7</t>
  </si>
  <si>
    <t>Taller para la elab. de tesis - 5/5</t>
  </si>
  <si>
    <t>An. no lin. est. y din. de estr. - 5/7</t>
  </si>
  <si>
    <t>Visc. de estr. de horm. - 6/7</t>
  </si>
  <si>
    <t>Visc. de estr. de horm. - 7/7</t>
  </si>
  <si>
    <t>An. no lin. est. y din. de estr. - 6/7</t>
  </si>
  <si>
    <t>An. no lin. est. y din. de estr. - 7/7</t>
  </si>
  <si>
    <t>Revisión</t>
  </si>
  <si>
    <t>Año</t>
  </si>
  <si>
    <t>Cambio</t>
  </si>
  <si>
    <t>---</t>
  </si>
  <si>
    <t>Emisión inicial</t>
  </si>
  <si>
    <t>A definir</t>
  </si>
  <si>
    <t>Vacaciones: del 20/7 al 25/7</t>
  </si>
  <si>
    <t>Día de la madre: domingo 18/10</t>
  </si>
  <si>
    <t>Día del padre: domingo 21/6</t>
  </si>
  <si>
    <t>Jueves 30/7</t>
  </si>
  <si>
    <t>Viernes  31/7</t>
  </si>
  <si>
    <t>Viernes  17/4</t>
  </si>
  <si>
    <t>Jueves 16/4</t>
  </si>
  <si>
    <t>Jueves 5/3</t>
  </si>
  <si>
    <t>Viernes 6/3</t>
  </si>
  <si>
    <t>2º</t>
  </si>
  <si>
    <t>Corrección de fechas de presencialidad física</t>
  </si>
  <si>
    <t>JUEVES (de 18:30 a 22:30)</t>
  </si>
  <si>
    <t>2026 VERSIÓN 3</t>
  </si>
  <si>
    <t>Seminario de integración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</si>
</sst>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10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" fontId="9" fillId="5" borderId="10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" fontId="9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16" fontId="9" fillId="7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" fontId="9" fillId="4" borderId="7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0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1160316</xdr:colOff>
      <xdr:row>12</xdr:row>
      <xdr:rowOff>142626</xdr:rowOff>
    </xdr:from>
    <xdr:to>
      <xdr:col>9</xdr:col>
      <xdr:colOff>534388</xdr:colOff>
      <xdr:row>14</xdr:row>
      <xdr:rowOff>88198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251361" y="3311853"/>
          <a:ext cx="11063845" cy="465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>
              <a:solidFill>
                <a:srgbClr val="FF0000"/>
              </a:solidFill>
            </a:rPr>
            <a:t>JUEVES</a:t>
          </a:r>
          <a:r>
            <a:rPr lang="es-ES" sz="1600" b="1" baseline="0">
              <a:solidFill>
                <a:srgbClr val="FF0000"/>
              </a:solidFill>
            </a:rPr>
            <a:t> 16/4/2026 Y VIERNES 17/4/2026 SERÁN DE CURSADO CON PRESENCIALIDAD FÍSICA SEGÚN CUADRO LATERAL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1141760</xdr:colOff>
      <xdr:row>26</xdr:row>
      <xdr:rowOff>163650</xdr:rowOff>
    </xdr:from>
    <xdr:to>
      <xdr:col>9</xdr:col>
      <xdr:colOff>447796</xdr:colOff>
      <xdr:row>28</xdr:row>
      <xdr:rowOff>109222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32805" y="6969695"/>
          <a:ext cx="10995809" cy="465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>
              <a:solidFill>
                <a:srgbClr val="FF0000"/>
              </a:solidFill>
            </a:rPr>
            <a:t>JUEVES</a:t>
          </a:r>
          <a:r>
            <a:rPr lang="es-ES" sz="1600" b="1" baseline="0">
              <a:solidFill>
                <a:srgbClr val="FF0000"/>
              </a:solidFill>
            </a:rPr>
            <a:t> 30/7/2026 Y VIERNES 31/7/2026 SERÁN DE CURSADO CON PRESENCIALIDAD FÍSICA SEGÚN CUADRO LATERAL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1228357</xdr:colOff>
      <xdr:row>7</xdr:row>
      <xdr:rowOff>23507</xdr:rowOff>
    </xdr:from>
    <xdr:to>
      <xdr:col>12</xdr:col>
      <xdr:colOff>592904</xdr:colOff>
      <xdr:row>8</xdr:row>
      <xdr:rowOff>241222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2C111AD-328E-4038-B779-B36C2D9DFA6E}"/>
            </a:ext>
          </a:extLst>
        </xdr:cNvPr>
        <xdr:cNvSpPr txBox="1"/>
      </xdr:nvSpPr>
      <xdr:spPr>
        <a:xfrm>
          <a:off x="2319402" y="1893871"/>
          <a:ext cx="15539729" cy="477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>
              <a:solidFill>
                <a:srgbClr val="FF0000"/>
              </a:solidFill>
            </a:rPr>
            <a:t>JUEVES</a:t>
          </a:r>
          <a:r>
            <a:rPr lang="es-ES" sz="1600" b="1" baseline="0">
              <a:solidFill>
                <a:srgbClr val="FF0000"/>
              </a:solidFill>
            </a:rPr>
            <a:t> 5/3/2026 Y VIERNES 6/3/2026 SERÁN DE CURSADO CON PRESENCIALIDAD FÍSICA SEGÚN CUADRO LATERAL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1516577</xdr:colOff>
      <xdr:row>27</xdr:row>
      <xdr:rowOff>190495</xdr:rowOff>
    </xdr:from>
    <xdr:to>
      <xdr:col>12</xdr:col>
      <xdr:colOff>822613</xdr:colOff>
      <xdr:row>29</xdr:row>
      <xdr:rowOff>136067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58F3315-2CBF-42C5-A37A-33BC0AC97F42}"/>
            </a:ext>
          </a:extLst>
        </xdr:cNvPr>
        <xdr:cNvSpPr txBox="1"/>
      </xdr:nvSpPr>
      <xdr:spPr>
        <a:xfrm>
          <a:off x="2607622" y="7256313"/>
          <a:ext cx="15481218" cy="465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>
              <a:solidFill>
                <a:srgbClr val="FF0000"/>
              </a:solidFill>
            </a:rPr>
            <a:t>JUEVES</a:t>
          </a:r>
          <a:r>
            <a:rPr lang="es-ES" sz="1600" b="1" baseline="0">
              <a:solidFill>
                <a:srgbClr val="FF0000"/>
              </a:solidFill>
            </a:rPr>
            <a:t> 30/7/2026 Y VIERNES 31/7/2026 SERÁN DE CURSADO CON PRESENCIALIDAD FÍSICA SEGÚN CUADRO LATERAL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31172</xdr:colOff>
      <xdr:row>19</xdr:row>
      <xdr:rowOff>187036</xdr:rowOff>
    </xdr:from>
    <xdr:to>
      <xdr:col>6</xdr:col>
      <xdr:colOff>1021773</xdr:colOff>
      <xdr:row>27</xdr:row>
      <xdr:rowOff>17318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648039D-B138-4909-AA28-56787F1F2588}"/>
            </a:ext>
          </a:extLst>
        </xdr:cNvPr>
        <xdr:cNvSpPr/>
      </xdr:nvSpPr>
      <xdr:spPr>
        <a:xfrm>
          <a:off x="5607627" y="5174672"/>
          <a:ext cx="3709555" cy="1908464"/>
        </a:xfrm>
        <a:custGeom>
          <a:avLst/>
          <a:gdLst>
            <a:gd name="connsiteX0" fmla="*/ 0 w 3709555"/>
            <a:gd name="connsiteY0" fmla="*/ 0 h 1908464"/>
            <a:gd name="connsiteX1" fmla="*/ 567032 w 3709555"/>
            <a:gd name="connsiteY1" fmla="*/ 0 h 1908464"/>
            <a:gd name="connsiteX2" fmla="*/ 1134064 w 3709555"/>
            <a:gd name="connsiteY2" fmla="*/ 0 h 1908464"/>
            <a:gd name="connsiteX3" fmla="*/ 1701096 w 3709555"/>
            <a:gd name="connsiteY3" fmla="*/ 0 h 1908464"/>
            <a:gd name="connsiteX4" fmla="*/ 2119746 w 3709555"/>
            <a:gd name="connsiteY4" fmla="*/ 0 h 1908464"/>
            <a:gd name="connsiteX5" fmla="*/ 2575491 w 3709555"/>
            <a:gd name="connsiteY5" fmla="*/ 0 h 1908464"/>
            <a:gd name="connsiteX6" fmla="*/ 3142523 w 3709555"/>
            <a:gd name="connsiteY6" fmla="*/ 0 h 1908464"/>
            <a:gd name="connsiteX7" fmla="*/ 3709555 w 3709555"/>
            <a:gd name="connsiteY7" fmla="*/ 0 h 1908464"/>
            <a:gd name="connsiteX8" fmla="*/ 3709555 w 3709555"/>
            <a:gd name="connsiteY8" fmla="*/ 419862 h 1908464"/>
            <a:gd name="connsiteX9" fmla="*/ 3709555 w 3709555"/>
            <a:gd name="connsiteY9" fmla="*/ 839724 h 1908464"/>
            <a:gd name="connsiteX10" fmla="*/ 3709555 w 3709555"/>
            <a:gd name="connsiteY10" fmla="*/ 1355009 h 1908464"/>
            <a:gd name="connsiteX11" fmla="*/ 3709555 w 3709555"/>
            <a:gd name="connsiteY11" fmla="*/ 1908464 h 1908464"/>
            <a:gd name="connsiteX12" fmla="*/ 3179619 w 3709555"/>
            <a:gd name="connsiteY12" fmla="*/ 1908464 h 1908464"/>
            <a:gd name="connsiteX13" fmla="*/ 2760969 w 3709555"/>
            <a:gd name="connsiteY13" fmla="*/ 1908464 h 1908464"/>
            <a:gd name="connsiteX14" fmla="*/ 2342319 w 3709555"/>
            <a:gd name="connsiteY14" fmla="*/ 1908464 h 1908464"/>
            <a:gd name="connsiteX15" fmla="*/ 1738191 w 3709555"/>
            <a:gd name="connsiteY15" fmla="*/ 1908464 h 1908464"/>
            <a:gd name="connsiteX16" fmla="*/ 1208255 w 3709555"/>
            <a:gd name="connsiteY16" fmla="*/ 1908464 h 1908464"/>
            <a:gd name="connsiteX17" fmla="*/ 789605 w 3709555"/>
            <a:gd name="connsiteY17" fmla="*/ 1908464 h 1908464"/>
            <a:gd name="connsiteX18" fmla="*/ 0 w 3709555"/>
            <a:gd name="connsiteY18" fmla="*/ 1908464 h 1908464"/>
            <a:gd name="connsiteX19" fmla="*/ 0 w 3709555"/>
            <a:gd name="connsiteY19" fmla="*/ 1393179 h 1908464"/>
            <a:gd name="connsiteX20" fmla="*/ 0 w 3709555"/>
            <a:gd name="connsiteY20" fmla="*/ 973317 h 1908464"/>
            <a:gd name="connsiteX21" fmla="*/ 0 w 3709555"/>
            <a:gd name="connsiteY21" fmla="*/ 496201 h 1908464"/>
            <a:gd name="connsiteX22" fmla="*/ 0 w 3709555"/>
            <a:gd name="connsiteY22" fmla="*/ 0 h 19084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3709555" h="1908464" extrusionOk="0">
              <a:moveTo>
                <a:pt x="0" y="0"/>
              </a:moveTo>
              <a:cubicBezTo>
                <a:pt x="234931" y="-46070"/>
                <a:pt x="378524" y="24654"/>
                <a:pt x="567032" y="0"/>
              </a:cubicBezTo>
              <a:cubicBezTo>
                <a:pt x="755540" y="-24654"/>
                <a:pt x="936675" y="21133"/>
                <a:pt x="1134064" y="0"/>
              </a:cubicBezTo>
              <a:cubicBezTo>
                <a:pt x="1331453" y="-21133"/>
                <a:pt x="1420366" y="66612"/>
                <a:pt x="1701096" y="0"/>
              </a:cubicBezTo>
              <a:cubicBezTo>
                <a:pt x="1981826" y="-66612"/>
                <a:pt x="1954932" y="9355"/>
                <a:pt x="2119746" y="0"/>
              </a:cubicBezTo>
              <a:cubicBezTo>
                <a:pt x="2284560" y="-9355"/>
                <a:pt x="2350809" y="49473"/>
                <a:pt x="2575491" y="0"/>
              </a:cubicBezTo>
              <a:cubicBezTo>
                <a:pt x="2800173" y="-49473"/>
                <a:pt x="2979378" y="39630"/>
                <a:pt x="3142523" y="0"/>
              </a:cubicBezTo>
              <a:cubicBezTo>
                <a:pt x="3305668" y="-39630"/>
                <a:pt x="3441040" y="67428"/>
                <a:pt x="3709555" y="0"/>
              </a:cubicBezTo>
              <a:cubicBezTo>
                <a:pt x="3747904" y="190318"/>
                <a:pt x="3709316" y="265245"/>
                <a:pt x="3709555" y="419862"/>
              </a:cubicBezTo>
              <a:cubicBezTo>
                <a:pt x="3709794" y="574479"/>
                <a:pt x="3682321" y="644153"/>
                <a:pt x="3709555" y="839724"/>
              </a:cubicBezTo>
              <a:cubicBezTo>
                <a:pt x="3736789" y="1035295"/>
                <a:pt x="3684918" y="1108514"/>
                <a:pt x="3709555" y="1355009"/>
              </a:cubicBezTo>
              <a:cubicBezTo>
                <a:pt x="3734192" y="1601504"/>
                <a:pt x="3647915" y="1646015"/>
                <a:pt x="3709555" y="1908464"/>
              </a:cubicBezTo>
              <a:cubicBezTo>
                <a:pt x="3456242" y="1923708"/>
                <a:pt x="3373025" y="1874957"/>
                <a:pt x="3179619" y="1908464"/>
              </a:cubicBezTo>
              <a:cubicBezTo>
                <a:pt x="2986213" y="1941971"/>
                <a:pt x="2918748" y="1900706"/>
                <a:pt x="2760969" y="1908464"/>
              </a:cubicBezTo>
              <a:cubicBezTo>
                <a:pt x="2603190" y="1916222"/>
                <a:pt x="2462425" y="1897280"/>
                <a:pt x="2342319" y="1908464"/>
              </a:cubicBezTo>
              <a:cubicBezTo>
                <a:pt x="2222213" y="1919648"/>
                <a:pt x="1979202" y="1905471"/>
                <a:pt x="1738191" y="1908464"/>
              </a:cubicBezTo>
              <a:cubicBezTo>
                <a:pt x="1497180" y="1911457"/>
                <a:pt x="1453164" y="1908109"/>
                <a:pt x="1208255" y="1908464"/>
              </a:cubicBezTo>
              <a:cubicBezTo>
                <a:pt x="963346" y="1908819"/>
                <a:pt x="923837" y="1891729"/>
                <a:pt x="789605" y="1908464"/>
              </a:cubicBezTo>
              <a:cubicBezTo>
                <a:pt x="655373" y="1925199"/>
                <a:pt x="211151" y="1900574"/>
                <a:pt x="0" y="1908464"/>
              </a:cubicBezTo>
              <a:cubicBezTo>
                <a:pt x="-58965" y="1781673"/>
                <a:pt x="16217" y="1514930"/>
                <a:pt x="0" y="1393179"/>
              </a:cubicBezTo>
              <a:cubicBezTo>
                <a:pt x="-16217" y="1271429"/>
                <a:pt x="35646" y="1059467"/>
                <a:pt x="0" y="973317"/>
              </a:cubicBezTo>
              <a:cubicBezTo>
                <a:pt x="-35646" y="887167"/>
                <a:pt x="5207" y="718343"/>
                <a:pt x="0" y="496201"/>
              </a:cubicBezTo>
              <a:cubicBezTo>
                <a:pt x="-5207" y="274059"/>
                <a:pt x="9123" y="132818"/>
                <a:pt x="0" y="0"/>
              </a:cubicBezTo>
              <a:close/>
            </a:path>
          </a:pathLst>
        </a:custGeom>
        <a:noFill/>
        <a:ln w="38100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3329787554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155862</xdr:colOff>
      <xdr:row>9</xdr:row>
      <xdr:rowOff>34637</xdr:rowOff>
    </xdr:from>
    <xdr:to>
      <xdr:col>17</xdr:col>
      <xdr:colOff>1350817</xdr:colOff>
      <xdr:row>13</xdr:row>
      <xdr:rowOff>225135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FA52BA5-9447-4900-8803-B9C12647D7A8}"/>
            </a:ext>
          </a:extLst>
        </xdr:cNvPr>
        <xdr:cNvSpPr/>
      </xdr:nvSpPr>
      <xdr:spPr>
        <a:xfrm>
          <a:off x="19863953" y="2424546"/>
          <a:ext cx="1194955" cy="1229589"/>
        </a:xfrm>
        <a:custGeom>
          <a:avLst/>
          <a:gdLst>
            <a:gd name="connsiteX0" fmla="*/ 0 w 1194955"/>
            <a:gd name="connsiteY0" fmla="*/ 0 h 1229589"/>
            <a:gd name="connsiteX1" fmla="*/ 609427 w 1194955"/>
            <a:gd name="connsiteY1" fmla="*/ 0 h 1229589"/>
            <a:gd name="connsiteX2" fmla="*/ 1194955 w 1194955"/>
            <a:gd name="connsiteY2" fmla="*/ 0 h 1229589"/>
            <a:gd name="connsiteX3" fmla="*/ 1194955 w 1194955"/>
            <a:gd name="connsiteY3" fmla="*/ 422159 h 1229589"/>
            <a:gd name="connsiteX4" fmla="*/ 1194955 w 1194955"/>
            <a:gd name="connsiteY4" fmla="*/ 807430 h 1229589"/>
            <a:gd name="connsiteX5" fmla="*/ 1194955 w 1194955"/>
            <a:gd name="connsiteY5" fmla="*/ 1229589 h 1229589"/>
            <a:gd name="connsiteX6" fmla="*/ 597478 w 1194955"/>
            <a:gd name="connsiteY6" fmla="*/ 1229589 h 1229589"/>
            <a:gd name="connsiteX7" fmla="*/ 0 w 1194955"/>
            <a:gd name="connsiteY7" fmla="*/ 1229589 h 1229589"/>
            <a:gd name="connsiteX8" fmla="*/ 0 w 1194955"/>
            <a:gd name="connsiteY8" fmla="*/ 832022 h 1229589"/>
            <a:gd name="connsiteX9" fmla="*/ 0 w 1194955"/>
            <a:gd name="connsiteY9" fmla="*/ 434455 h 1229589"/>
            <a:gd name="connsiteX10" fmla="*/ 0 w 1194955"/>
            <a:gd name="connsiteY10" fmla="*/ 0 h 12295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194955" h="1229589" extrusionOk="0">
              <a:moveTo>
                <a:pt x="0" y="0"/>
              </a:moveTo>
              <a:cubicBezTo>
                <a:pt x="131532" y="-29338"/>
                <a:pt x="411039" y="20595"/>
                <a:pt x="609427" y="0"/>
              </a:cubicBezTo>
              <a:cubicBezTo>
                <a:pt x="807815" y="-20595"/>
                <a:pt x="995301" y="69588"/>
                <a:pt x="1194955" y="0"/>
              </a:cubicBezTo>
              <a:cubicBezTo>
                <a:pt x="1238991" y="187691"/>
                <a:pt x="1158879" y="261019"/>
                <a:pt x="1194955" y="422159"/>
              </a:cubicBezTo>
              <a:cubicBezTo>
                <a:pt x="1231031" y="583299"/>
                <a:pt x="1177377" y="728063"/>
                <a:pt x="1194955" y="807430"/>
              </a:cubicBezTo>
              <a:cubicBezTo>
                <a:pt x="1212533" y="886797"/>
                <a:pt x="1175528" y="1072754"/>
                <a:pt x="1194955" y="1229589"/>
              </a:cubicBezTo>
              <a:cubicBezTo>
                <a:pt x="1036423" y="1269751"/>
                <a:pt x="884029" y="1175296"/>
                <a:pt x="597478" y="1229589"/>
              </a:cubicBezTo>
              <a:cubicBezTo>
                <a:pt x="310927" y="1283882"/>
                <a:pt x="207357" y="1172464"/>
                <a:pt x="0" y="1229589"/>
              </a:cubicBezTo>
              <a:cubicBezTo>
                <a:pt x="-21712" y="1040363"/>
                <a:pt x="36783" y="959142"/>
                <a:pt x="0" y="832022"/>
              </a:cubicBezTo>
              <a:cubicBezTo>
                <a:pt x="-36783" y="704902"/>
                <a:pt x="1671" y="628734"/>
                <a:pt x="0" y="434455"/>
              </a:cubicBezTo>
              <a:cubicBezTo>
                <a:pt x="-1671" y="240176"/>
                <a:pt x="43289" y="202725"/>
                <a:pt x="0" y="0"/>
              </a:cubicBezTo>
              <a:close/>
            </a:path>
          </a:pathLst>
        </a:custGeom>
        <a:noFill/>
        <a:ln w="38100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3329787554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135080</xdr:colOff>
      <xdr:row>30</xdr:row>
      <xdr:rowOff>31174</xdr:rowOff>
    </xdr:from>
    <xdr:to>
      <xdr:col>17</xdr:col>
      <xdr:colOff>1330035</xdr:colOff>
      <xdr:row>34</xdr:row>
      <xdr:rowOff>17319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B008607-9051-49A6-B637-32F33138BACD}"/>
            </a:ext>
          </a:extLst>
        </xdr:cNvPr>
        <xdr:cNvSpPr/>
      </xdr:nvSpPr>
      <xdr:spPr>
        <a:xfrm>
          <a:off x="19843171" y="7876310"/>
          <a:ext cx="1194955" cy="1025236"/>
        </a:xfrm>
        <a:custGeom>
          <a:avLst/>
          <a:gdLst>
            <a:gd name="connsiteX0" fmla="*/ 0 w 1194955"/>
            <a:gd name="connsiteY0" fmla="*/ 0 h 1025236"/>
            <a:gd name="connsiteX1" fmla="*/ 609427 w 1194955"/>
            <a:gd name="connsiteY1" fmla="*/ 0 h 1025236"/>
            <a:gd name="connsiteX2" fmla="*/ 1194955 w 1194955"/>
            <a:gd name="connsiteY2" fmla="*/ 0 h 1025236"/>
            <a:gd name="connsiteX3" fmla="*/ 1194955 w 1194955"/>
            <a:gd name="connsiteY3" fmla="*/ 522870 h 1025236"/>
            <a:gd name="connsiteX4" fmla="*/ 1194955 w 1194955"/>
            <a:gd name="connsiteY4" fmla="*/ 1025236 h 1025236"/>
            <a:gd name="connsiteX5" fmla="*/ 621377 w 1194955"/>
            <a:gd name="connsiteY5" fmla="*/ 1025236 h 1025236"/>
            <a:gd name="connsiteX6" fmla="*/ 0 w 1194955"/>
            <a:gd name="connsiteY6" fmla="*/ 1025236 h 1025236"/>
            <a:gd name="connsiteX7" fmla="*/ 0 w 1194955"/>
            <a:gd name="connsiteY7" fmla="*/ 533123 h 1025236"/>
            <a:gd name="connsiteX8" fmla="*/ 0 w 1194955"/>
            <a:gd name="connsiteY8" fmla="*/ 0 h 1025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194955" h="1025236" extrusionOk="0">
              <a:moveTo>
                <a:pt x="0" y="0"/>
              </a:moveTo>
              <a:cubicBezTo>
                <a:pt x="131532" y="-29338"/>
                <a:pt x="411039" y="20595"/>
                <a:pt x="609427" y="0"/>
              </a:cubicBezTo>
              <a:cubicBezTo>
                <a:pt x="807815" y="-20595"/>
                <a:pt x="995301" y="69588"/>
                <a:pt x="1194955" y="0"/>
              </a:cubicBezTo>
              <a:cubicBezTo>
                <a:pt x="1231169" y="121499"/>
                <a:pt x="1164462" y="301407"/>
                <a:pt x="1194955" y="522870"/>
              </a:cubicBezTo>
              <a:cubicBezTo>
                <a:pt x="1225448" y="744333"/>
                <a:pt x="1166093" y="838556"/>
                <a:pt x="1194955" y="1025236"/>
              </a:cubicBezTo>
              <a:cubicBezTo>
                <a:pt x="1057651" y="1047531"/>
                <a:pt x="857919" y="984524"/>
                <a:pt x="621377" y="1025236"/>
              </a:cubicBezTo>
              <a:cubicBezTo>
                <a:pt x="384835" y="1065948"/>
                <a:pt x="253355" y="1016795"/>
                <a:pt x="0" y="1025236"/>
              </a:cubicBezTo>
              <a:cubicBezTo>
                <a:pt x="-50526" y="849149"/>
                <a:pt x="33553" y="722370"/>
                <a:pt x="0" y="533123"/>
              </a:cubicBezTo>
              <a:cubicBezTo>
                <a:pt x="-33553" y="343876"/>
                <a:pt x="18580" y="234190"/>
                <a:pt x="0" y="0"/>
              </a:cubicBezTo>
              <a:close/>
            </a:path>
          </a:pathLst>
        </a:custGeom>
        <a:noFill/>
        <a:ln w="38100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3329787554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0</xdr:colOff>
      <xdr:row>19</xdr:row>
      <xdr:rowOff>225137</xdr:rowOff>
    </xdr:from>
    <xdr:to>
      <xdr:col>9</xdr:col>
      <xdr:colOff>990601</xdr:colOff>
      <xdr:row>31</xdr:row>
      <xdr:rowOff>69273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FEAFB3C5-2A5C-44E9-B9D5-95EDAE6F3A39}"/>
            </a:ext>
          </a:extLst>
        </xdr:cNvPr>
        <xdr:cNvSpPr/>
      </xdr:nvSpPr>
      <xdr:spPr>
        <a:xfrm>
          <a:off x="10061864" y="5212773"/>
          <a:ext cx="3709555" cy="2961409"/>
        </a:xfrm>
        <a:custGeom>
          <a:avLst/>
          <a:gdLst>
            <a:gd name="connsiteX0" fmla="*/ 0 w 3709555"/>
            <a:gd name="connsiteY0" fmla="*/ 0 h 2961409"/>
            <a:gd name="connsiteX1" fmla="*/ 567032 w 3709555"/>
            <a:gd name="connsiteY1" fmla="*/ 0 h 2961409"/>
            <a:gd name="connsiteX2" fmla="*/ 1134064 w 3709555"/>
            <a:gd name="connsiteY2" fmla="*/ 0 h 2961409"/>
            <a:gd name="connsiteX3" fmla="*/ 1701096 w 3709555"/>
            <a:gd name="connsiteY3" fmla="*/ 0 h 2961409"/>
            <a:gd name="connsiteX4" fmla="*/ 2119746 w 3709555"/>
            <a:gd name="connsiteY4" fmla="*/ 0 h 2961409"/>
            <a:gd name="connsiteX5" fmla="*/ 2575491 w 3709555"/>
            <a:gd name="connsiteY5" fmla="*/ 0 h 2961409"/>
            <a:gd name="connsiteX6" fmla="*/ 3142523 w 3709555"/>
            <a:gd name="connsiteY6" fmla="*/ 0 h 2961409"/>
            <a:gd name="connsiteX7" fmla="*/ 3709555 w 3709555"/>
            <a:gd name="connsiteY7" fmla="*/ 0 h 2961409"/>
            <a:gd name="connsiteX8" fmla="*/ 3709555 w 3709555"/>
            <a:gd name="connsiteY8" fmla="*/ 503440 h 2961409"/>
            <a:gd name="connsiteX9" fmla="*/ 3709555 w 3709555"/>
            <a:gd name="connsiteY9" fmla="*/ 1006879 h 2961409"/>
            <a:gd name="connsiteX10" fmla="*/ 3709555 w 3709555"/>
            <a:gd name="connsiteY10" fmla="*/ 1658389 h 2961409"/>
            <a:gd name="connsiteX11" fmla="*/ 3709555 w 3709555"/>
            <a:gd name="connsiteY11" fmla="*/ 2191443 h 2961409"/>
            <a:gd name="connsiteX12" fmla="*/ 3709555 w 3709555"/>
            <a:gd name="connsiteY12" fmla="*/ 2961409 h 2961409"/>
            <a:gd name="connsiteX13" fmla="*/ 3179619 w 3709555"/>
            <a:gd name="connsiteY13" fmla="*/ 2961409 h 2961409"/>
            <a:gd name="connsiteX14" fmla="*/ 2760969 w 3709555"/>
            <a:gd name="connsiteY14" fmla="*/ 2961409 h 2961409"/>
            <a:gd name="connsiteX15" fmla="*/ 2156841 w 3709555"/>
            <a:gd name="connsiteY15" fmla="*/ 2961409 h 2961409"/>
            <a:gd name="connsiteX16" fmla="*/ 1626905 w 3709555"/>
            <a:gd name="connsiteY16" fmla="*/ 2961409 h 2961409"/>
            <a:gd name="connsiteX17" fmla="*/ 1208255 w 3709555"/>
            <a:gd name="connsiteY17" fmla="*/ 2961409 h 2961409"/>
            <a:gd name="connsiteX18" fmla="*/ 641223 w 3709555"/>
            <a:gd name="connsiteY18" fmla="*/ 2961409 h 2961409"/>
            <a:gd name="connsiteX19" fmla="*/ 0 w 3709555"/>
            <a:gd name="connsiteY19" fmla="*/ 2961409 h 2961409"/>
            <a:gd name="connsiteX20" fmla="*/ 0 w 3709555"/>
            <a:gd name="connsiteY20" fmla="*/ 2457969 h 2961409"/>
            <a:gd name="connsiteX21" fmla="*/ 0 w 3709555"/>
            <a:gd name="connsiteY21" fmla="*/ 1865688 h 2961409"/>
            <a:gd name="connsiteX22" fmla="*/ 0 w 3709555"/>
            <a:gd name="connsiteY22" fmla="*/ 1332634 h 2961409"/>
            <a:gd name="connsiteX23" fmla="*/ 0 w 3709555"/>
            <a:gd name="connsiteY23" fmla="*/ 769966 h 2961409"/>
            <a:gd name="connsiteX24" fmla="*/ 0 w 3709555"/>
            <a:gd name="connsiteY24" fmla="*/ 0 h 29614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709555" h="2961409" extrusionOk="0">
              <a:moveTo>
                <a:pt x="0" y="0"/>
              </a:moveTo>
              <a:cubicBezTo>
                <a:pt x="234931" y="-46070"/>
                <a:pt x="378524" y="24654"/>
                <a:pt x="567032" y="0"/>
              </a:cubicBezTo>
              <a:cubicBezTo>
                <a:pt x="755540" y="-24654"/>
                <a:pt x="936675" y="21133"/>
                <a:pt x="1134064" y="0"/>
              </a:cubicBezTo>
              <a:cubicBezTo>
                <a:pt x="1331453" y="-21133"/>
                <a:pt x="1420366" y="66612"/>
                <a:pt x="1701096" y="0"/>
              </a:cubicBezTo>
              <a:cubicBezTo>
                <a:pt x="1981826" y="-66612"/>
                <a:pt x="1954932" y="9355"/>
                <a:pt x="2119746" y="0"/>
              </a:cubicBezTo>
              <a:cubicBezTo>
                <a:pt x="2284560" y="-9355"/>
                <a:pt x="2350809" y="49473"/>
                <a:pt x="2575491" y="0"/>
              </a:cubicBezTo>
              <a:cubicBezTo>
                <a:pt x="2800173" y="-49473"/>
                <a:pt x="2979378" y="39630"/>
                <a:pt x="3142523" y="0"/>
              </a:cubicBezTo>
              <a:cubicBezTo>
                <a:pt x="3305668" y="-39630"/>
                <a:pt x="3441040" y="67428"/>
                <a:pt x="3709555" y="0"/>
              </a:cubicBezTo>
              <a:cubicBezTo>
                <a:pt x="3728221" y="221272"/>
                <a:pt x="3658027" y="357380"/>
                <a:pt x="3709555" y="503440"/>
              </a:cubicBezTo>
              <a:cubicBezTo>
                <a:pt x="3761083" y="649500"/>
                <a:pt x="3687271" y="804641"/>
                <a:pt x="3709555" y="1006879"/>
              </a:cubicBezTo>
              <a:cubicBezTo>
                <a:pt x="3731839" y="1209117"/>
                <a:pt x="3686763" y="1409740"/>
                <a:pt x="3709555" y="1658389"/>
              </a:cubicBezTo>
              <a:cubicBezTo>
                <a:pt x="3732347" y="1907038"/>
                <a:pt x="3692444" y="2013671"/>
                <a:pt x="3709555" y="2191443"/>
              </a:cubicBezTo>
              <a:cubicBezTo>
                <a:pt x="3726666" y="2369215"/>
                <a:pt x="3652980" y="2687110"/>
                <a:pt x="3709555" y="2961409"/>
              </a:cubicBezTo>
              <a:cubicBezTo>
                <a:pt x="3532362" y="2995149"/>
                <a:pt x="3369180" y="2942857"/>
                <a:pt x="3179619" y="2961409"/>
              </a:cubicBezTo>
              <a:cubicBezTo>
                <a:pt x="2990058" y="2979961"/>
                <a:pt x="2881075" y="2950225"/>
                <a:pt x="2760969" y="2961409"/>
              </a:cubicBezTo>
              <a:cubicBezTo>
                <a:pt x="2640863" y="2972593"/>
                <a:pt x="2397852" y="2958416"/>
                <a:pt x="2156841" y="2961409"/>
              </a:cubicBezTo>
              <a:cubicBezTo>
                <a:pt x="1915830" y="2964402"/>
                <a:pt x="1871814" y="2961054"/>
                <a:pt x="1626905" y="2961409"/>
              </a:cubicBezTo>
              <a:cubicBezTo>
                <a:pt x="1381996" y="2961764"/>
                <a:pt x="1342487" y="2944674"/>
                <a:pt x="1208255" y="2961409"/>
              </a:cubicBezTo>
              <a:cubicBezTo>
                <a:pt x="1074023" y="2978144"/>
                <a:pt x="848884" y="2943681"/>
                <a:pt x="641223" y="2961409"/>
              </a:cubicBezTo>
              <a:cubicBezTo>
                <a:pt x="433562" y="2979137"/>
                <a:pt x="166475" y="2899122"/>
                <a:pt x="0" y="2961409"/>
              </a:cubicBezTo>
              <a:cubicBezTo>
                <a:pt x="-39677" y="2729900"/>
                <a:pt x="10082" y="2685994"/>
                <a:pt x="0" y="2457969"/>
              </a:cubicBezTo>
              <a:cubicBezTo>
                <a:pt x="-10082" y="2229944"/>
                <a:pt x="48920" y="2126386"/>
                <a:pt x="0" y="1865688"/>
              </a:cubicBezTo>
              <a:cubicBezTo>
                <a:pt x="-48920" y="1604990"/>
                <a:pt x="57567" y="1530730"/>
                <a:pt x="0" y="1332634"/>
              </a:cubicBezTo>
              <a:cubicBezTo>
                <a:pt x="-57567" y="1134538"/>
                <a:pt x="28008" y="1025454"/>
                <a:pt x="0" y="769966"/>
              </a:cubicBezTo>
              <a:cubicBezTo>
                <a:pt x="-28008" y="514478"/>
                <a:pt x="73486" y="229399"/>
                <a:pt x="0" y="0"/>
              </a:cubicBezTo>
              <a:close/>
            </a:path>
          </a:pathLst>
        </a:custGeom>
        <a:noFill/>
        <a:ln w="38100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3329787554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S138"/>
  <sheetViews>
    <sheetView topLeftCell="A18" zoomScale="55" zoomScaleNormal="55" workbookViewId="0">
      <selection activeCell="F48" sqref="F48"/>
    </sheetView>
  </sheetViews>
  <sheetFormatPr baseColWidth="10" defaultColWidth="11.42578125" defaultRowHeight="15" x14ac:dyDescent="0.25"/>
  <cols>
    <col min="1" max="1" width="5.7109375" customWidth="1"/>
    <col min="2" max="2" width="10.7109375" style="1" customWidth="1"/>
    <col min="3" max="3" width="40.7109375" customWidth="1"/>
    <col min="4" max="4" width="15.7109375" customWidth="1"/>
    <col min="5" max="5" width="10.7109375" customWidth="1"/>
    <col min="6" max="6" width="40.7109375" customWidth="1"/>
    <col min="7" max="7" width="15.7109375" customWidth="1"/>
    <col min="8" max="8" width="10.7109375" customWidth="1"/>
    <col min="9" max="9" width="40.7109375" customWidth="1"/>
    <col min="10" max="10" width="15.7109375" customWidth="1"/>
    <col min="11" max="11" width="10.7109375" customWidth="1"/>
    <col min="12" max="12" width="40.7109375" customWidth="1"/>
    <col min="13" max="13" width="15.7109375" customWidth="1"/>
    <col min="14" max="16" width="20.7109375" style="37" customWidth="1"/>
    <col min="17" max="17" width="20.7109375" customWidth="1"/>
  </cols>
  <sheetData>
    <row r="1" spans="2:18" s="2" customFormat="1" ht="20.100000000000001" customHeight="1" x14ac:dyDescent="0.3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3"/>
      <c r="L1" s="53"/>
      <c r="M1" s="53"/>
      <c r="N1" s="32"/>
      <c r="O1" s="32"/>
      <c r="P1" s="32"/>
    </row>
    <row r="2" spans="2:18" s="2" customFormat="1" ht="20.100000000000001" customHeight="1" x14ac:dyDescent="0.35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3"/>
      <c r="L2" s="53"/>
      <c r="M2" s="53"/>
      <c r="N2" s="32"/>
      <c r="O2" s="32"/>
      <c r="P2" s="32"/>
    </row>
    <row r="3" spans="2:18" s="2" customFormat="1" ht="20.100000000000001" customHeight="1" x14ac:dyDescent="0.3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3"/>
      <c r="L3" s="53"/>
      <c r="M3" s="53"/>
      <c r="N3" s="32"/>
      <c r="O3" s="32"/>
      <c r="P3" s="32"/>
    </row>
    <row r="4" spans="2:18" s="2" customFormat="1" ht="20.100000000000001" customHeight="1" x14ac:dyDescent="0.35">
      <c r="B4" s="58" t="s">
        <v>3</v>
      </c>
      <c r="C4" s="58"/>
      <c r="D4" s="58"/>
      <c r="E4" s="58"/>
      <c r="F4" s="58"/>
      <c r="G4" s="58"/>
      <c r="H4" s="58"/>
      <c r="I4" s="58"/>
      <c r="J4" s="58"/>
      <c r="K4" s="53"/>
      <c r="L4" s="53"/>
      <c r="M4" s="53"/>
      <c r="N4" s="32"/>
      <c r="O4" s="32"/>
      <c r="P4" s="32"/>
    </row>
    <row r="5" spans="2:18" s="5" customFormat="1" ht="30" customHeight="1" thickBot="1" x14ac:dyDescent="0.45">
      <c r="B5" s="59" t="s">
        <v>196</v>
      </c>
      <c r="C5" s="59"/>
      <c r="D5" s="59"/>
      <c r="E5" s="59"/>
      <c r="F5" s="59"/>
      <c r="G5" s="59"/>
      <c r="H5" s="59"/>
      <c r="I5" s="59"/>
      <c r="J5" s="59"/>
      <c r="K5" s="55"/>
      <c r="L5" s="55"/>
      <c r="M5" s="55"/>
      <c r="N5" s="33"/>
      <c r="O5" s="33"/>
      <c r="P5" s="33"/>
    </row>
    <row r="6" spans="2:18" s="12" customFormat="1" ht="21" customHeight="1" x14ac:dyDescent="0.25">
      <c r="B6" s="60" t="s">
        <v>4</v>
      </c>
      <c r="C6" s="61"/>
      <c r="D6" s="62"/>
      <c r="E6" s="60" t="s">
        <v>5</v>
      </c>
      <c r="F6" s="61"/>
      <c r="G6" s="62"/>
      <c r="H6" s="60" t="s">
        <v>6</v>
      </c>
      <c r="I6" s="61"/>
      <c r="J6" s="62"/>
      <c r="K6" s="60" t="s">
        <v>7</v>
      </c>
      <c r="L6" s="61"/>
      <c r="M6" s="62"/>
      <c r="N6" s="34"/>
      <c r="O6" s="34"/>
      <c r="P6" s="34"/>
    </row>
    <row r="7" spans="2:18" s="12" customFormat="1" ht="21" customHeight="1" x14ac:dyDescent="0.25">
      <c r="B7" s="9" t="s">
        <v>8</v>
      </c>
      <c r="C7" s="10" t="s">
        <v>9</v>
      </c>
      <c r="D7" s="11" t="s">
        <v>10</v>
      </c>
      <c r="E7" s="23" t="s">
        <v>8</v>
      </c>
      <c r="F7" s="24" t="s">
        <v>9</v>
      </c>
      <c r="G7" s="25" t="s">
        <v>10</v>
      </c>
      <c r="H7" s="9" t="s">
        <v>8</v>
      </c>
      <c r="I7" s="10" t="s">
        <v>9</v>
      </c>
      <c r="J7" s="11" t="s">
        <v>10</v>
      </c>
      <c r="K7" s="9" t="s">
        <v>8</v>
      </c>
      <c r="L7" s="10" t="s">
        <v>9</v>
      </c>
      <c r="M7" s="11" t="s">
        <v>10</v>
      </c>
      <c r="N7" s="34"/>
      <c r="O7" s="34"/>
      <c r="P7" s="34"/>
    </row>
    <row r="8" spans="2:18" s="13" customFormat="1" ht="21" customHeight="1" x14ac:dyDescent="0.25">
      <c r="B8" s="14">
        <v>46077</v>
      </c>
      <c r="C8" s="15"/>
      <c r="D8" s="16"/>
      <c r="E8" s="14">
        <f t="shared" ref="E8:E50" si="0">B8+1</f>
        <v>46078</v>
      </c>
      <c r="F8" s="20"/>
      <c r="G8" s="16"/>
      <c r="H8" s="14">
        <f t="shared" ref="H8:H50" si="1">B8+3</f>
        <v>46080</v>
      </c>
      <c r="I8" s="15"/>
      <c r="J8" s="16"/>
      <c r="K8" s="14">
        <f>B8+4</f>
        <v>46081</v>
      </c>
      <c r="L8" s="15"/>
      <c r="M8" s="16"/>
      <c r="N8" s="35"/>
      <c r="O8" s="35"/>
      <c r="P8" s="35"/>
    </row>
    <row r="9" spans="2:18" s="13" customFormat="1" ht="21" customHeight="1" x14ac:dyDescent="0.25">
      <c r="B9" s="14">
        <f>B8+7</f>
        <v>46084</v>
      </c>
      <c r="C9" s="15"/>
      <c r="D9" s="16"/>
      <c r="E9" s="14">
        <f t="shared" si="0"/>
        <v>46085</v>
      </c>
      <c r="F9" s="20"/>
      <c r="G9" s="16"/>
      <c r="H9" s="14">
        <f t="shared" si="1"/>
        <v>46087</v>
      </c>
      <c r="I9" s="15"/>
      <c r="J9" s="16"/>
      <c r="K9" s="14">
        <f t="shared" ref="K9:K50" si="2">B9+4</f>
        <v>46088</v>
      </c>
      <c r="L9" s="15"/>
      <c r="M9" s="16"/>
      <c r="N9" s="35"/>
      <c r="O9" s="35"/>
      <c r="P9" s="35"/>
    </row>
    <row r="10" spans="2:18" s="13" customFormat="1" ht="21" customHeight="1" x14ac:dyDescent="0.25">
      <c r="B10" s="14">
        <f>B9+7</f>
        <v>46091</v>
      </c>
      <c r="C10" s="15"/>
      <c r="D10" s="16"/>
      <c r="E10" s="14">
        <f t="shared" si="0"/>
        <v>46092</v>
      </c>
      <c r="F10" s="20"/>
      <c r="G10" s="16"/>
      <c r="H10" s="14">
        <f t="shared" si="1"/>
        <v>46094</v>
      </c>
      <c r="I10" s="15"/>
      <c r="J10" s="16"/>
      <c r="K10" s="14">
        <f t="shared" si="2"/>
        <v>46095</v>
      </c>
      <c r="L10" s="15"/>
      <c r="M10" s="16"/>
      <c r="N10" s="35"/>
      <c r="O10" s="35"/>
      <c r="P10" s="35"/>
    </row>
    <row r="11" spans="2:18" s="13" customFormat="1" ht="21" customHeight="1" x14ac:dyDescent="0.25">
      <c r="B11" s="14">
        <f t="shared" ref="B11:B48" si="3">B10+7</f>
        <v>46098</v>
      </c>
      <c r="C11" s="15"/>
      <c r="D11" s="16"/>
      <c r="E11" s="14">
        <f t="shared" si="0"/>
        <v>46099</v>
      </c>
      <c r="F11" s="20"/>
      <c r="G11" s="16"/>
      <c r="H11" s="14">
        <f t="shared" si="1"/>
        <v>46101</v>
      </c>
      <c r="I11" s="15"/>
      <c r="J11" s="16"/>
      <c r="K11" s="14">
        <f t="shared" si="2"/>
        <v>46102</v>
      </c>
      <c r="L11" s="15"/>
      <c r="M11" s="16"/>
    </row>
    <row r="12" spans="2:18" s="13" customFormat="1" ht="21" customHeight="1" x14ac:dyDescent="0.25">
      <c r="B12" s="29">
        <f t="shared" si="3"/>
        <v>46105</v>
      </c>
      <c r="C12" s="15"/>
      <c r="D12" s="16"/>
      <c r="E12" s="14">
        <f t="shared" si="0"/>
        <v>46106</v>
      </c>
      <c r="F12" s="20"/>
      <c r="G12" s="16"/>
      <c r="H12" s="14">
        <f t="shared" si="1"/>
        <v>46108</v>
      </c>
      <c r="I12" s="15"/>
      <c r="J12" s="16"/>
      <c r="K12" s="14">
        <f t="shared" si="2"/>
        <v>46109</v>
      </c>
      <c r="L12" s="15"/>
      <c r="M12" s="16"/>
    </row>
    <row r="13" spans="2:18" s="13" customFormat="1" ht="21" customHeight="1" x14ac:dyDescent="0.25">
      <c r="B13" s="14">
        <f t="shared" si="3"/>
        <v>46112</v>
      </c>
      <c r="C13" s="15"/>
      <c r="D13" s="16"/>
      <c r="E13" s="14">
        <f t="shared" si="0"/>
        <v>46113</v>
      </c>
      <c r="F13" s="20"/>
      <c r="G13" s="16"/>
      <c r="H13" s="29">
        <f t="shared" si="1"/>
        <v>46115</v>
      </c>
      <c r="I13" s="15"/>
      <c r="J13" s="40"/>
      <c r="K13" s="14">
        <f t="shared" si="2"/>
        <v>46116</v>
      </c>
      <c r="L13" s="15"/>
      <c r="M13" s="16"/>
      <c r="R13" s="46"/>
    </row>
    <row r="14" spans="2:18" s="13" customFormat="1" ht="21" customHeight="1" x14ac:dyDescent="0.25">
      <c r="B14" s="14">
        <f t="shared" si="3"/>
        <v>46119</v>
      </c>
      <c r="C14" s="15"/>
      <c r="D14" s="16"/>
      <c r="E14" s="14">
        <f t="shared" si="0"/>
        <v>46120</v>
      </c>
      <c r="F14" s="20"/>
      <c r="G14" s="16"/>
      <c r="H14" s="14">
        <f t="shared" si="1"/>
        <v>46122</v>
      </c>
      <c r="I14" s="15"/>
      <c r="J14" s="40"/>
      <c r="K14" s="14">
        <f t="shared" si="2"/>
        <v>46123</v>
      </c>
      <c r="L14" s="15"/>
      <c r="M14" s="16"/>
      <c r="R14" s="46"/>
    </row>
    <row r="15" spans="2:18" s="13" customFormat="1" ht="21" customHeight="1" x14ac:dyDescent="0.25">
      <c r="B15" s="14">
        <f t="shared" si="3"/>
        <v>46126</v>
      </c>
      <c r="C15" s="15"/>
      <c r="D15" s="16"/>
      <c r="E15" s="14">
        <f t="shared" si="0"/>
        <v>46127</v>
      </c>
      <c r="F15" s="15"/>
      <c r="G15" s="16"/>
      <c r="H15" s="14">
        <f t="shared" si="1"/>
        <v>46129</v>
      </c>
      <c r="I15" s="15"/>
      <c r="J15" s="16"/>
      <c r="K15" s="14">
        <f t="shared" si="2"/>
        <v>46130</v>
      </c>
      <c r="L15" s="15"/>
      <c r="M15" s="16"/>
      <c r="N15" s="56" t="s">
        <v>11</v>
      </c>
      <c r="O15" s="57"/>
      <c r="P15" s="57"/>
      <c r="Q15" s="57"/>
    </row>
    <row r="16" spans="2:18" s="13" customFormat="1" ht="21" customHeight="1" x14ac:dyDescent="0.25">
      <c r="B16" s="14">
        <f t="shared" si="3"/>
        <v>46133</v>
      </c>
      <c r="C16" s="7" t="s">
        <v>18</v>
      </c>
      <c r="D16" s="7" t="s">
        <v>19</v>
      </c>
      <c r="E16" s="14">
        <f t="shared" si="0"/>
        <v>46134</v>
      </c>
      <c r="F16" s="7" t="s">
        <v>12</v>
      </c>
      <c r="G16" s="38" t="s">
        <v>23</v>
      </c>
      <c r="H16" s="14">
        <f t="shared" si="1"/>
        <v>46136</v>
      </c>
      <c r="I16" s="7" t="s">
        <v>13</v>
      </c>
      <c r="J16" s="51" t="s">
        <v>14</v>
      </c>
      <c r="K16" s="14">
        <f t="shared" si="2"/>
        <v>46137</v>
      </c>
      <c r="L16" s="15"/>
      <c r="M16" s="16"/>
      <c r="N16" s="50" t="s">
        <v>15</v>
      </c>
      <c r="O16" s="48" t="s">
        <v>8</v>
      </c>
      <c r="P16" s="48" t="s">
        <v>16</v>
      </c>
      <c r="Q16" s="48" t="s">
        <v>17</v>
      </c>
      <c r="R16" s="46"/>
    </row>
    <row r="17" spans="2:18" s="13" customFormat="1" ht="21" customHeight="1" x14ac:dyDescent="0.25">
      <c r="B17" s="14">
        <f t="shared" si="3"/>
        <v>46140</v>
      </c>
      <c r="C17" s="6" t="s">
        <v>21</v>
      </c>
      <c r="D17" s="27" t="s">
        <v>19</v>
      </c>
      <c r="E17" s="14">
        <f t="shared" si="0"/>
        <v>46141</v>
      </c>
      <c r="F17" s="20"/>
      <c r="G17" s="16"/>
      <c r="H17" s="29">
        <f t="shared" si="1"/>
        <v>46143</v>
      </c>
      <c r="I17" s="15"/>
      <c r="J17" s="40"/>
      <c r="K17" s="14">
        <f t="shared" si="2"/>
        <v>46144</v>
      </c>
      <c r="L17" s="15"/>
      <c r="M17" s="16"/>
      <c r="N17" s="49" t="s">
        <v>20</v>
      </c>
      <c r="O17" s="27" t="s">
        <v>190</v>
      </c>
      <c r="P17" s="47">
        <v>0.77083333333333337</v>
      </c>
      <c r="Q17" s="47">
        <v>0.8125</v>
      </c>
      <c r="R17" s="46"/>
    </row>
    <row r="18" spans="2:18" s="13" customFormat="1" ht="21" customHeight="1" x14ac:dyDescent="0.25">
      <c r="B18" s="14">
        <f t="shared" si="3"/>
        <v>46147</v>
      </c>
      <c r="C18" s="6" t="s">
        <v>26</v>
      </c>
      <c r="D18" s="27" t="s">
        <v>19</v>
      </c>
      <c r="E18" s="14">
        <f t="shared" si="0"/>
        <v>46148</v>
      </c>
      <c r="F18" s="7" t="s">
        <v>22</v>
      </c>
      <c r="G18" s="19" t="s">
        <v>23</v>
      </c>
      <c r="H18" s="14">
        <f t="shared" si="1"/>
        <v>46150</v>
      </c>
      <c r="I18" s="6" t="s">
        <v>24</v>
      </c>
      <c r="J18" s="52" t="s">
        <v>14</v>
      </c>
      <c r="K18" s="14">
        <f t="shared" si="2"/>
        <v>46151</v>
      </c>
      <c r="L18" s="15"/>
      <c r="M18" s="16"/>
      <c r="N18" s="49" t="s">
        <v>25</v>
      </c>
      <c r="O18" s="27" t="s">
        <v>190</v>
      </c>
      <c r="P18" s="47">
        <v>0.83333333333333337</v>
      </c>
      <c r="Q18" s="47">
        <v>0.875</v>
      </c>
    </row>
    <row r="19" spans="2:18" s="13" customFormat="1" ht="21" customHeight="1" x14ac:dyDescent="0.25">
      <c r="B19" s="14">
        <f t="shared" si="3"/>
        <v>46154</v>
      </c>
      <c r="C19" s="6" t="s">
        <v>29</v>
      </c>
      <c r="D19" s="27" t="s">
        <v>19</v>
      </c>
      <c r="E19" s="14">
        <f t="shared" si="0"/>
        <v>46155</v>
      </c>
      <c r="F19" s="6" t="s">
        <v>27</v>
      </c>
      <c r="G19" s="8" t="s">
        <v>23</v>
      </c>
      <c r="H19" s="14">
        <f t="shared" si="1"/>
        <v>46157</v>
      </c>
      <c r="I19" s="6" t="s">
        <v>28</v>
      </c>
      <c r="J19" s="52" t="s">
        <v>14</v>
      </c>
      <c r="K19" s="14">
        <f t="shared" si="2"/>
        <v>46158</v>
      </c>
      <c r="L19" s="15"/>
      <c r="M19" s="16"/>
      <c r="N19" s="49" t="s">
        <v>183</v>
      </c>
      <c r="O19" s="27" t="s">
        <v>189</v>
      </c>
      <c r="P19" s="47">
        <v>0.77083333333333337</v>
      </c>
      <c r="Q19" s="47">
        <v>0.8125</v>
      </c>
    </row>
    <row r="20" spans="2:18" s="13" customFormat="1" ht="21" customHeight="1" x14ac:dyDescent="0.25">
      <c r="B20" s="14">
        <f t="shared" si="3"/>
        <v>46161</v>
      </c>
      <c r="C20" s="6" t="s">
        <v>33</v>
      </c>
      <c r="D20" s="27" t="s">
        <v>19</v>
      </c>
      <c r="E20" s="14">
        <f t="shared" si="0"/>
        <v>46162</v>
      </c>
      <c r="F20" s="6" t="s">
        <v>30</v>
      </c>
      <c r="G20" s="8" t="s">
        <v>23</v>
      </c>
      <c r="H20" s="14">
        <f t="shared" si="1"/>
        <v>46164</v>
      </c>
      <c r="I20" s="6" t="s">
        <v>31</v>
      </c>
      <c r="J20" s="52" t="s">
        <v>14</v>
      </c>
      <c r="K20" s="14">
        <f t="shared" si="2"/>
        <v>46165</v>
      </c>
      <c r="L20" s="15"/>
      <c r="M20" s="16"/>
      <c r="N20" s="49" t="s">
        <v>32</v>
      </c>
      <c r="O20" s="27" t="s">
        <v>189</v>
      </c>
      <c r="P20" s="47">
        <v>0.83333333333333337</v>
      </c>
      <c r="Q20" s="47">
        <v>0.875</v>
      </c>
    </row>
    <row r="21" spans="2:18" s="13" customFormat="1" ht="21" customHeight="1" x14ac:dyDescent="0.25">
      <c r="B21" s="14">
        <f t="shared" si="3"/>
        <v>46168</v>
      </c>
      <c r="C21" s="6" t="s">
        <v>36</v>
      </c>
      <c r="D21" s="27" t="s">
        <v>19</v>
      </c>
      <c r="E21" s="14">
        <f t="shared" si="0"/>
        <v>46169</v>
      </c>
      <c r="F21" s="6" t="s">
        <v>34</v>
      </c>
      <c r="G21" s="8" t="s">
        <v>23</v>
      </c>
      <c r="H21" s="14">
        <f t="shared" si="1"/>
        <v>46171</v>
      </c>
      <c r="I21" s="6" t="s">
        <v>35</v>
      </c>
      <c r="J21" s="8" t="s">
        <v>14</v>
      </c>
      <c r="K21" s="14">
        <f t="shared" si="2"/>
        <v>46172</v>
      </c>
      <c r="L21" s="15"/>
      <c r="M21" s="16"/>
      <c r="N21" s="35"/>
      <c r="O21" s="35"/>
      <c r="P21" s="35"/>
    </row>
    <row r="22" spans="2:18" s="13" customFormat="1" ht="21" customHeight="1" x14ac:dyDescent="0.25">
      <c r="B22" s="14">
        <f t="shared" si="3"/>
        <v>46175</v>
      </c>
      <c r="C22" s="6" t="s">
        <v>39</v>
      </c>
      <c r="D22" s="27" t="s">
        <v>19</v>
      </c>
      <c r="E22" s="14">
        <f t="shared" si="0"/>
        <v>46176</v>
      </c>
      <c r="F22" s="6" t="s">
        <v>37</v>
      </c>
      <c r="G22" s="8" t="s">
        <v>23</v>
      </c>
      <c r="H22" s="14">
        <f t="shared" si="1"/>
        <v>46178</v>
      </c>
      <c r="I22" s="6" t="s">
        <v>38</v>
      </c>
      <c r="J22" s="8" t="s">
        <v>14</v>
      </c>
      <c r="K22" s="14">
        <f t="shared" si="2"/>
        <v>46179</v>
      </c>
      <c r="L22" s="15"/>
      <c r="M22" s="16"/>
      <c r="N22" s="35"/>
      <c r="O22" s="35"/>
      <c r="P22" s="35"/>
    </row>
    <row r="23" spans="2:18" s="13" customFormat="1" ht="21" customHeight="1" x14ac:dyDescent="0.25">
      <c r="B23" s="14">
        <f t="shared" si="3"/>
        <v>46182</v>
      </c>
      <c r="C23" s="15"/>
      <c r="D23" s="16"/>
      <c r="E23" s="14">
        <f t="shared" ref="E23" si="4">B23+1</f>
        <v>46183</v>
      </c>
      <c r="F23" s="6" t="s">
        <v>40</v>
      </c>
      <c r="G23" s="8" t="s">
        <v>23</v>
      </c>
      <c r="H23" s="14">
        <f t="shared" si="1"/>
        <v>46185</v>
      </c>
      <c r="I23" s="6" t="s">
        <v>41</v>
      </c>
      <c r="J23" s="8" t="s">
        <v>14</v>
      </c>
      <c r="K23" s="14">
        <f t="shared" si="2"/>
        <v>46186</v>
      </c>
      <c r="L23" s="15"/>
      <c r="M23" s="16"/>
      <c r="N23" s="35"/>
      <c r="O23" s="35"/>
      <c r="P23" s="35"/>
    </row>
    <row r="24" spans="2:18" s="13" customFormat="1" ht="21" customHeight="1" x14ac:dyDescent="0.25">
      <c r="B24" s="14">
        <f t="shared" si="3"/>
        <v>46189</v>
      </c>
      <c r="C24" s="15"/>
      <c r="D24" s="16"/>
      <c r="E24" s="29">
        <f t="shared" si="0"/>
        <v>46190</v>
      </c>
      <c r="F24" s="20"/>
      <c r="G24" s="16"/>
      <c r="H24" s="14">
        <f t="shared" si="1"/>
        <v>46192</v>
      </c>
      <c r="I24" s="15"/>
      <c r="J24" s="16"/>
      <c r="K24" s="29">
        <f t="shared" si="2"/>
        <v>46193</v>
      </c>
      <c r="L24" s="15"/>
      <c r="M24" s="16"/>
      <c r="N24" s="35"/>
      <c r="O24" s="35"/>
      <c r="P24" s="35"/>
    </row>
    <row r="25" spans="2:18" s="13" customFormat="1" ht="21" customHeight="1" x14ac:dyDescent="0.25">
      <c r="B25" s="14">
        <f t="shared" si="3"/>
        <v>46196</v>
      </c>
      <c r="C25" s="15"/>
      <c r="D25" s="16"/>
      <c r="E25" s="14">
        <f t="shared" ref="E25:E26" si="5">B25+1</f>
        <v>46197</v>
      </c>
      <c r="F25" s="6" t="s">
        <v>42</v>
      </c>
      <c r="G25" s="8" t="s">
        <v>23</v>
      </c>
      <c r="H25" s="14">
        <f t="shared" ref="H25:H26" si="6">B25+3</f>
        <v>46199</v>
      </c>
      <c r="I25" s="6" t="s">
        <v>43</v>
      </c>
      <c r="J25" s="8" t="s">
        <v>14</v>
      </c>
      <c r="K25" s="14">
        <f t="shared" si="2"/>
        <v>46200</v>
      </c>
      <c r="L25" s="15"/>
      <c r="M25" s="16"/>
      <c r="N25" s="35"/>
      <c r="O25" s="35"/>
      <c r="P25" s="35"/>
    </row>
    <row r="26" spans="2:18" s="13" customFormat="1" ht="21" customHeight="1" x14ac:dyDescent="0.25">
      <c r="B26" s="14">
        <f t="shared" si="3"/>
        <v>46203</v>
      </c>
      <c r="C26" s="15"/>
      <c r="D26" s="16"/>
      <c r="E26" s="14">
        <f t="shared" si="5"/>
        <v>46204</v>
      </c>
      <c r="F26" s="20"/>
      <c r="G26" s="16"/>
      <c r="H26" s="14">
        <f t="shared" si="6"/>
        <v>46206</v>
      </c>
      <c r="I26" s="6" t="s">
        <v>45</v>
      </c>
      <c r="J26" s="8" t="s">
        <v>14</v>
      </c>
      <c r="K26" s="14">
        <f t="shared" si="2"/>
        <v>46207</v>
      </c>
      <c r="L26" s="15"/>
      <c r="M26" s="16"/>
      <c r="N26" s="35"/>
      <c r="O26" s="35"/>
      <c r="P26" s="35"/>
    </row>
    <row r="27" spans="2:18" s="13" customFormat="1" ht="21" customHeight="1" x14ac:dyDescent="0.25">
      <c r="B27" s="14">
        <f t="shared" si="3"/>
        <v>46210</v>
      </c>
      <c r="C27" s="15"/>
      <c r="D27" s="16"/>
      <c r="E27" s="14">
        <f t="shared" si="0"/>
        <v>46211</v>
      </c>
      <c r="F27" s="15"/>
      <c r="G27" s="16"/>
      <c r="H27" s="14">
        <f t="shared" si="1"/>
        <v>46213</v>
      </c>
      <c r="I27" s="15"/>
      <c r="J27" s="16"/>
      <c r="K27" s="14">
        <f t="shared" si="2"/>
        <v>46214</v>
      </c>
      <c r="L27" s="15"/>
      <c r="M27" s="16"/>
      <c r="N27" s="35"/>
      <c r="O27" s="35"/>
      <c r="P27" s="35"/>
    </row>
    <row r="28" spans="2:18" s="13" customFormat="1" ht="21" customHeight="1" x14ac:dyDescent="0.25">
      <c r="B28" s="14">
        <f t="shared" si="3"/>
        <v>46217</v>
      </c>
      <c r="C28" s="15"/>
      <c r="D28" s="16"/>
      <c r="E28" s="14">
        <f t="shared" si="0"/>
        <v>46218</v>
      </c>
      <c r="F28" s="15"/>
      <c r="G28" s="16"/>
      <c r="H28" s="14">
        <f t="shared" si="1"/>
        <v>46220</v>
      </c>
      <c r="I28" s="15"/>
      <c r="J28" s="16"/>
      <c r="K28" s="14">
        <f t="shared" si="2"/>
        <v>46221</v>
      </c>
      <c r="L28" s="15"/>
      <c r="M28" s="16"/>
      <c r="N28" s="35"/>
      <c r="O28" s="35"/>
      <c r="P28" s="35"/>
    </row>
    <row r="29" spans="2:18" s="13" customFormat="1" ht="21" customHeight="1" x14ac:dyDescent="0.25">
      <c r="B29" s="14">
        <f t="shared" si="3"/>
        <v>46224</v>
      </c>
      <c r="C29" s="15"/>
      <c r="D29" s="16"/>
      <c r="E29" s="14">
        <f t="shared" si="0"/>
        <v>46225</v>
      </c>
      <c r="F29" s="15"/>
      <c r="G29" s="16"/>
      <c r="H29" s="14">
        <f t="shared" si="1"/>
        <v>46227</v>
      </c>
      <c r="I29" s="15"/>
      <c r="J29" s="16"/>
      <c r="K29" s="14">
        <f t="shared" si="2"/>
        <v>46228</v>
      </c>
      <c r="L29" s="15"/>
      <c r="M29" s="16"/>
      <c r="N29" s="56" t="s">
        <v>11</v>
      </c>
      <c r="O29" s="57"/>
      <c r="P29" s="57"/>
      <c r="Q29" s="57"/>
    </row>
    <row r="30" spans="2:18" s="13" customFormat="1" ht="21" customHeight="1" x14ac:dyDescent="0.25">
      <c r="B30" s="14">
        <f t="shared" si="3"/>
        <v>46231</v>
      </c>
      <c r="C30" s="15"/>
      <c r="D30" s="16"/>
      <c r="E30" s="14">
        <f t="shared" si="0"/>
        <v>46232</v>
      </c>
      <c r="F30" s="15"/>
      <c r="G30" s="16"/>
      <c r="H30" s="14">
        <f t="shared" si="1"/>
        <v>46234</v>
      </c>
      <c r="I30" s="15"/>
      <c r="J30" s="40"/>
      <c r="K30" s="14">
        <f t="shared" si="2"/>
        <v>46235</v>
      </c>
      <c r="L30" s="15"/>
      <c r="M30" s="16"/>
      <c r="N30" s="50" t="s">
        <v>15</v>
      </c>
      <c r="O30" s="48" t="s">
        <v>8</v>
      </c>
      <c r="P30" s="48" t="s">
        <v>16</v>
      </c>
      <c r="Q30" s="48" t="s">
        <v>17</v>
      </c>
    </row>
    <row r="31" spans="2:18" s="13" customFormat="1" ht="21" customHeight="1" x14ac:dyDescent="0.25">
      <c r="B31" s="14">
        <f t="shared" si="3"/>
        <v>46238</v>
      </c>
      <c r="C31" s="7" t="s">
        <v>46</v>
      </c>
      <c r="D31" s="7" t="s">
        <v>47</v>
      </c>
      <c r="E31" s="14">
        <f t="shared" si="0"/>
        <v>46239</v>
      </c>
      <c r="F31" s="7" t="s">
        <v>48</v>
      </c>
      <c r="G31" s="7" t="s">
        <v>23</v>
      </c>
      <c r="H31" s="14">
        <f t="shared" si="1"/>
        <v>46241</v>
      </c>
      <c r="I31" s="7" t="s">
        <v>49</v>
      </c>
      <c r="J31" s="19" t="s">
        <v>50</v>
      </c>
      <c r="K31" s="14">
        <f t="shared" si="2"/>
        <v>46242</v>
      </c>
      <c r="L31" s="15"/>
      <c r="M31" s="16"/>
      <c r="N31" s="49" t="s">
        <v>51</v>
      </c>
      <c r="O31" s="27" t="s">
        <v>187</v>
      </c>
      <c r="P31" s="47">
        <v>0.77083333333333337</v>
      </c>
      <c r="Q31" s="47">
        <v>0.8125</v>
      </c>
    </row>
    <row r="32" spans="2:18" s="13" customFormat="1" ht="21" customHeight="1" x14ac:dyDescent="0.25">
      <c r="B32" s="14">
        <f t="shared" si="3"/>
        <v>46245</v>
      </c>
      <c r="C32" s="6" t="s">
        <v>52</v>
      </c>
      <c r="D32" s="8" t="s">
        <v>47</v>
      </c>
      <c r="E32" s="14">
        <f t="shared" si="0"/>
        <v>46246</v>
      </c>
      <c r="F32" s="6" t="s">
        <v>53</v>
      </c>
      <c r="G32" s="27" t="s">
        <v>23</v>
      </c>
      <c r="H32" s="14">
        <f t="shared" si="1"/>
        <v>46248</v>
      </c>
      <c r="I32" s="6" t="s">
        <v>56</v>
      </c>
      <c r="J32" s="8" t="s">
        <v>50</v>
      </c>
      <c r="K32" s="14">
        <f t="shared" si="2"/>
        <v>46249</v>
      </c>
      <c r="L32" s="15"/>
      <c r="M32" s="16"/>
      <c r="N32" s="49" t="s">
        <v>20</v>
      </c>
      <c r="O32" s="27" t="s">
        <v>187</v>
      </c>
      <c r="P32" s="47">
        <v>0.83333333333333337</v>
      </c>
      <c r="Q32" s="47">
        <v>0.875</v>
      </c>
    </row>
    <row r="33" spans="2:19" s="13" customFormat="1" ht="21" customHeight="1" x14ac:dyDescent="0.25">
      <c r="B33" s="14">
        <f t="shared" si="3"/>
        <v>46252</v>
      </c>
      <c r="C33" s="6" t="s">
        <v>57</v>
      </c>
      <c r="D33" s="8" t="s">
        <v>47</v>
      </c>
      <c r="E33" s="14">
        <f t="shared" si="0"/>
        <v>46253</v>
      </c>
      <c r="F33" s="6" t="s">
        <v>55</v>
      </c>
      <c r="G33" s="27" t="s">
        <v>23</v>
      </c>
      <c r="H33" s="14">
        <f t="shared" si="1"/>
        <v>46255</v>
      </c>
      <c r="I33" s="6" t="s">
        <v>59</v>
      </c>
      <c r="J33" s="8" t="s">
        <v>50</v>
      </c>
      <c r="K33" s="14">
        <f t="shared" si="2"/>
        <v>46256</v>
      </c>
      <c r="L33" s="15"/>
      <c r="M33" s="16"/>
      <c r="N33" s="49" t="s">
        <v>54</v>
      </c>
      <c r="O33" s="27" t="s">
        <v>188</v>
      </c>
      <c r="P33" s="47">
        <v>0.77083333333333337</v>
      </c>
      <c r="Q33" s="47">
        <v>0.8125</v>
      </c>
    </row>
    <row r="34" spans="2:19" s="13" customFormat="1" ht="21" customHeight="1" x14ac:dyDescent="0.25">
      <c r="B34" s="14">
        <f t="shared" si="3"/>
        <v>46259</v>
      </c>
      <c r="C34" s="6" t="s">
        <v>61</v>
      </c>
      <c r="D34" s="8" t="s">
        <v>47</v>
      </c>
      <c r="E34" s="14">
        <f t="shared" si="0"/>
        <v>46260</v>
      </c>
      <c r="F34" s="6" t="s">
        <v>58</v>
      </c>
      <c r="G34" s="27" t="s">
        <v>23</v>
      </c>
      <c r="H34" s="14">
        <f t="shared" si="1"/>
        <v>46262</v>
      </c>
      <c r="I34" s="6" t="s">
        <v>63</v>
      </c>
      <c r="J34" s="8" t="s">
        <v>50</v>
      </c>
      <c r="K34" s="14">
        <f t="shared" si="2"/>
        <v>46263</v>
      </c>
      <c r="L34" s="15"/>
      <c r="M34" s="16"/>
      <c r="N34" s="49" t="s">
        <v>64</v>
      </c>
      <c r="O34" s="27" t="s">
        <v>188</v>
      </c>
      <c r="P34" s="47">
        <v>0.83333333333333337</v>
      </c>
      <c r="Q34" s="47">
        <v>0.875</v>
      </c>
    </row>
    <row r="35" spans="2:19" s="13" customFormat="1" ht="21" customHeight="1" x14ac:dyDescent="0.25">
      <c r="B35" s="14">
        <f t="shared" si="3"/>
        <v>46266</v>
      </c>
      <c r="C35" s="6" t="s">
        <v>65</v>
      </c>
      <c r="D35" s="8" t="s">
        <v>47</v>
      </c>
      <c r="E35" s="14">
        <f t="shared" si="0"/>
        <v>46267</v>
      </c>
      <c r="F35" s="6" t="s">
        <v>62</v>
      </c>
      <c r="G35" s="8" t="s">
        <v>23</v>
      </c>
      <c r="H35" s="14">
        <f t="shared" si="1"/>
        <v>46269</v>
      </c>
      <c r="I35" s="6" t="s">
        <v>67</v>
      </c>
      <c r="J35" s="8" t="s">
        <v>50</v>
      </c>
      <c r="K35" s="14">
        <f t="shared" si="2"/>
        <v>46270</v>
      </c>
      <c r="L35" s="15"/>
      <c r="M35" s="16"/>
      <c r="N35" s="49" t="s">
        <v>60</v>
      </c>
      <c r="O35" s="27" t="s">
        <v>188</v>
      </c>
      <c r="P35" s="47">
        <v>0.89583333333333337</v>
      </c>
      <c r="Q35" s="47">
        <v>0.9375</v>
      </c>
    </row>
    <row r="36" spans="2:19" s="13" customFormat="1" ht="21" customHeight="1" x14ac:dyDescent="0.25">
      <c r="B36" s="14">
        <f t="shared" si="3"/>
        <v>46273</v>
      </c>
      <c r="C36" s="15"/>
      <c r="D36" s="16"/>
      <c r="E36" s="14">
        <f t="shared" si="0"/>
        <v>46274</v>
      </c>
      <c r="F36" s="6" t="s">
        <v>66</v>
      </c>
      <c r="G36" s="8" t="s">
        <v>23</v>
      </c>
      <c r="H36" s="14">
        <f t="shared" si="1"/>
        <v>46276</v>
      </c>
      <c r="I36" s="6" t="s">
        <v>69</v>
      </c>
      <c r="J36" s="8" t="s">
        <v>50</v>
      </c>
      <c r="K36" s="14">
        <f t="shared" si="2"/>
        <v>46277</v>
      </c>
      <c r="L36" s="15"/>
      <c r="M36" s="16"/>
    </row>
    <row r="37" spans="2:19" s="13" customFormat="1" ht="21" customHeight="1" x14ac:dyDescent="0.25">
      <c r="B37" s="14">
        <f t="shared" si="3"/>
        <v>46280</v>
      </c>
      <c r="C37" s="15"/>
      <c r="D37" s="16"/>
      <c r="E37" s="14">
        <f t="shared" si="0"/>
        <v>46281</v>
      </c>
      <c r="F37" s="6" t="s">
        <v>68</v>
      </c>
      <c r="G37" s="8" t="s">
        <v>23</v>
      </c>
      <c r="H37" s="14">
        <f t="shared" si="1"/>
        <v>46283</v>
      </c>
      <c r="I37" s="6" t="s">
        <v>70</v>
      </c>
      <c r="J37" s="8" t="s">
        <v>50</v>
      </c>
      <c r="K37" s="14">
        <f t="shared" si="2"/>
        <v>46284</v>
      </c>
      <c r="L37" s="15"/>
      <c r="M37" s="16"/>
    </row>
    <row r="38" spans="2:19" s="13" customFormat="1" ht="21" customHeight="1" x14ac:dyDescent="0.25">
      <c r="B38" s="14">
        <f t="shared" si="3"/>
        <v>46287</v>
      </c>
      <c r="C38" s="15"/>
      <c r="D38" s="16"/>
      <c r="E38" s="14">
        <f t="shared" si="0"/>
        <v>46288</v>
      </c>
      <c r="F38" s="15"/>
      <c r="G38" s="16"/>
      <c r="H38" s="14">
        <f t="shared" si="1"/>
        <v>46290</v>
      </c>
      <c r="I38" s="6" t="s">
        <v>73</v>
      </c>
      <c r="J38" s="8" t="s">
        <v>50</v>
      </c>
      <c r="K38" s="14">
        <f t="shared" si="2"/>
        <v>46291</v>
      </c>
      <c r="L38" s="15"/>
      <c r="M38" s="16"/>
      <c r="P38" s="35"/>
    </row>
    <row r="39" spans="2:19" s="13" customFormat="1" ht="21" customHeight="1" x14ac:dyDescent="0.25">
      <c r="B39" s="14">
        <f t="shared" si="3"/>
        <v>46294</v>
      </c>
      <c r="C39" s="7" t="s">
        <v>71</v>
      </c>
      <c r="D39" s="19" t="s">
        <v>72</v>
      </c>
      <c r="E39" s="14">
        <f t="shared" si="0"/>
        <v>46295</v>
      </c>
      <c r="F39" s="15"/>
      <c r="G39" s="16"/>
      <c r="H39" s="14">
        <f t="shared" si="1"/>
        <v>46297</v>
      </c>
      <c r="I39" s="6" t="s">
        <v>75</v>
      </c>
      <c r="J39" s="8" t="s">
        <v>50</v>
      </c>
      <c r="K39" s="14">
        <f t="shared" si="2"/>
        <v>46298</v>
      </c>
      <c r="L39" s="15"/>
      <c r="M39" s="16"/>
      <c r="N39" s="35"/>
      <c r="O39" s="35"/>
      <c r="P39" s="35"/>
    </row>
    <row r="40" spans="2:19" s="13" customFormat="1" ht="21" customHeight="1" x14ac:dyDescent="0.25">
      <c r="B40" s="14">
        <f>B39+7</f>
        <v>46301</v>
      </c>
      <c r="C40" s="6" t="s">
        <v>74</v>
      </c>
      <c r="D40" s="8" t="s">
        <v>72</v>
      </c>
      <c r="E40" s="14">
        <f t="shared" si="0"/>
        <v>46302</v>
      </c>
      <c r="F40" s="15"/>
      <c r="G40" s="16"/>
      <c r="H40" s="14">
        <f t="shared" si="1"/>
        <v>46304</v>
      </c>
      <c r="I40" s="15"/>
      <c r="J40" s="16"/>
      <c r="K40" s="14">
        <f t="shared" si="2"/>
        <v>46305</v>
      </c>
      <c r="L40" s="15"/>
      <c r="M40" s="16"/>
      <c r="N40" s="35"/>
      <c r="O40" s="35"/>
      <c r="P40" s="35"/>
    </row>
    <row r="41" spans="2:19" s="13" customFormat="1" ht="21" customHeight="1" x14ac:dyDescent="0.25">
      <c r="B41" s="14">
        <f t="shared" si="3"/>
        <v>46308</v>
      </c>
      <c r="C41" s="6" t="s">
        <v>76</v>
      </c>
      <c r="D41" s="8" t="s">
        <v>72</v>
      </c>
      <c r="E41" s="14">
        <f t="shared" si="0"/>
        <v>46309</v>
      </c>
      <c r="F41" s="7" t="s">
        <v>77</v>
      </c>
      <c r="G41" s="19" t="s">
        <v>78</v>
      </c>
      <c r="H41" s="14">
        <f t="shared" si="1"/>
        <v>46311</v>
      </c>
      <c r="I41" s="15"/>
      <c r="J41" s="16"/>
      <c r="K41" s="14">
        <f t="shared" si="2"/>
        <v>46312</v>
      </c>
      <c r="L41" s="15"/>
      <c r="M41" s="16"/>
      <c r="N41" s="35"/>
      <c r="O41" s="35"/>
      <c r="P41" s="35"/>
    </row>
    <row r="42" spans="2:19" s="13" customFormat="1" ht="21" customHeight="1" x14ac:dyDescent="0.35">
      <c r="B42" s="14">
        <f t="shared" si="3"/>
        <v>46315</v>
      </c>
      <c r="C42" s="6" t="s">
        <v>79</v>
      </c>
      <c r="D42" s="8" t="s">
        <v>72</v>
      </c>
      <c r="E42" s="14">
        <f t="shared" si="0"/>
        <v>46316</v>
      </c>
      <c r="F42" s="6" t="s">
        <v>80</v>
      </c>
      <c r="G42" s="8" t="s">
        <v>78</v>
      </c>
      <c r="H42" s="14">
        <f t="shared" si="1"/>
        <v>46318</v>
      </c>
      <c r="I42" s="39" t="s">
        <v>81</v>
      </c>
      <c r="J42" s="28" t="s">
        <v>183</v>
      </c>
      <c r="K42" s="14">
        <f t="shared" si="2"/>
        <v>46319</v>
      </c>
      <c r="L42" s="15"/>
      <c r="M42" s="16"/>
      <c r="N42" s="35"/>
      <c r="O42" s="35"/>
      <c r="P42" s="36"/>
      <c r="Q42" s="3"/>
      <c r="R42" s="3"/>
      <c r="S42" s="3"/>
    </row>
    <row r="43" spans="2:19" s="13" customFormat="1" ht="21" customHeight="1" x14ac:dyDescent="0.35">
      <c r="B43" s="14">
        <f t="shared" si="3"/>
        <v>46322</v>
      </c>
      <c r="C43" s="6" t="s">
        <v>82</v>
      </c>
      <c r="D43" s="8" t="s">
        <v>72</v>
      </c>
      <c r="E43" s="14">
        <f t="shared" si="0"/>
        <v>46323</v>
      </c>
      <c r="F43" s="6" t="s">
        <v>83</v>
      </c>
      <c r="G43" s="8" t="s">
        <v>78</v>
      </c>
      <c r="H43" s="14">
        <f t="shared" si="1"/>
        <v>46325</v>
      </c>
      <c r="I43" s="6" t="s">
        <v>84</v>
      </c>
      <c r="J43" s="8" t="s">
        <v>183</v>
      </c>
      <c r="K43" s="14">
        <f t="shared" si="2"/>
        <v>46326</v>
      </c>
      <c r="L43" s="15"/>
      <c r="M43" s="16"/>
      <c r="N43" s="35"/>
      <c r="O43" s="35"/>
      <c r="P43" s="36"/>
      <c r="Q43" s="3"/>
      <c r="R43" s="3"/>
      <c r="S43" s="3"/>
    </row>
    <row r="44" spans="2:19" s="13" customFormat="1" ht="21" customHeight="1" x14ac:dyDescent="0.35">
      <c r="B44" s="14">
        <f t="shared" si="3"/>
        <v>46329</v>
      </c>
      <c r="C44" s="6" t="s">
        <v>85</v>
      </c>
      <c r="D44" s="27" t="s">
        <v>72</v>
      </c>
      <c r="E44" s="14">
        <f t="shared" si="0"/>
        <v>46330</v>
      </c>
      <c r="F44" s="6" t="s">
        <v>86</v>
      </c>
      <c r="G44" s="8" t="s">
        <v>78</v>
      </c>
      <c r="H44" s="14">
        <f t="shared" si="1"/>
        <v>46332</v>
      </c>
      <c r="I44" s="6" t="s">
        <v>87</v>
      </c>
      <c r="J44" s="8" t="s">
        <v>183</v>
      </c>
      <c r="K44" s="14">
        <f t="shared" si="2"/>
        <v>46333</v>
      </c>
      <c r="L44" s="15"/>
      <c r="M44" s="16"/>
      <c r="N44" s="35"/>
      <c r="O44" s="35"/>
      <c r="P44" s="36"/>
      <c r="Q44" s="3"/>
      <c r="R44" s="3"/>
      <c r="S44" s="3"/>
    </row>
    <row r="45" spans="2:19" s="13" customFormat="1" ht="21" customHeight="1" x14ac:dyDescent="0.35">
      <c r="B45" s="14">
        <f t="shared" si="3"/>
        <v>46336</v>
      </c>
      <c r="C45" s="6" t="s">
        <v>88</v>
      </c>
      <c r="D45" s="27" t="s">
        <v>72</v>
      </c>
      <c r="E45" s="14">
        <f t="shared" si="0"/>
        <v>46337</v>
      </c>
      <c r="F45" s="6" t="s">
        <v>89</v>
      </c>
      <c r="G45" s="8" t="s">
        <v>78</v>
      </c>
      <c r="H45" s="14">
        <f t="shared" si="1"/>
        <v>46339</v>
      </c>
      <c r="I45" s="6" t="s">
        <v>90</v>
      </c>
      <c r="J45" s="8" t="s">
        <v>183</v>
      </c>
      <c r="K45" s="14">
        <f t="shared" si="2"/>
        <v>46340</v>
      </c>
      <c r="L45" s="15"/>
      <c r="M45" s="16"/>
      <c r="N45" s="35"/>
      <c r="O45" s="35"/>
      <c r="P45" s="36"/>
      <c r="Q45" s="3"/>
      <c r="R45" s="3"/>
      <c r="S45" s="3"/>
    </row>
    <row r="46" spans="2:19" s="13" customFormat="1" ht="21" customHeight="1" x14ac:dyDescent="0.25">
      <c r="B46" s="14">
        <f t="shared" si="3"/>
        <v>46343</v>
      </c>
      <c r="C46" s="6" t="s">
        <v>91</v>
      </c>
      <c r="D46" s="27" t="s">
        <v>72</v>
      </c>
      <c r="E46" s="14">
        <f t="shared" si="0"/>
        <v>46344</v>
      </c>
      <c r="F46" s="6" t="s">
        <v>92</v>
      </c>
      <c r="G46" s="8" t="s">
        <v>78</v>
      </c>
      <c r="H46" s="29">
        <f t="shared" si="1"/>
        <v>46346</v>
      </c>
      <c r="I46" s="15"/>
      <c r="J46" s="16"/>
      <c r="K46" s="14">
        <f t="shared" si="2"/>
        <v>46347</v>
      </c>
      <c r="L46" s="15"/>
      <c r="M46" s="16"/>
      <c r="N46" s="35"/>
      <c r="O46" s="35"/>
      <c r="P46" s="35"/>
    </row>
    <row r="47" spans="2:19" s="13" customFormat="1" ht="21" customHeight="1" x14ac:dyDescent="0.25">
      <c r="B47" s="14">
        <f>B46+7</f>
        <v>46350</v>
      </c>
      <c r="C47" s="6" t="s">
        <v>93</v>
      </c>
      <c r="D47" s="27" t="s">
        <v>72</v>
      </c>
      <c r="E47" s="14">
        <f t="shared" si="0"/>
        <v>46351</v>
      </c>
      <c r="F47" s="15"/>
      <c r="G47" s="16"/>
      <c r="H47" s="14">
        <f t="shared" si="1"/>
        <v>46353</v>
      </c>
      <c r="I47" s="6" t="s">
        <v>94</v>
      </c>
      <c r="J47" s="8" t="s">
        <v>183</v>
      </c>
      <c r="K47" s="14">
        <f t="shared" si="2"/>
        <v>46354</v>
      </c>
      <c r="L47" s="6" t="s">
        <v>95</v>
      </c>
      <c r="M47" s="8" t="s">
        <v>78</v>
      </c>
      <c r="N47" s="35"/>
      <c r="O47" s="35"/>
      <c r="P47" s="35"/>
    </row>
    <row r="48" spans="2:19" s="13" customFormat="1" ht="21" customHeight="1" x14ac:dyDescent="0.25">
      <c r="B48" s="14">
        <f t="shared" si="3"/>
        <v>46357</v>
      </c>
      <c r="C48" s="15"/>
      <c r="D48" s="16"/>
      <c r="E48" s="14">
        <f t="shared" si="0"/>
        <v>46358</v>
      </c>
      <c r="F48" s="7" t="s">
        <v>44</v>
      </c>
      <c r="G48" s="26" t="s">
        <v>23</v>
      </c>
      <c r="H48" s="14">
        <f t="shared" si="1"/>
        <v>46360</v>
      </c>
      <c r="I48" s="6" t="s">
        <v>97</v>
      </c>
      <c r="J48" s="8" t="s">
        <v>183</v>
      </c>
      <c r="K48" s="14">
        <f t="shared" si="2"/>
        <v>46361</v>
      </c>
      <c r="L48" s="15" t="s">
        <v>98</v>
      </c>
      <c r="M48" s="16"/>
      <c r="N48" s="35"/>
      <c r="O48" s="35"/>
      <c r="P48" s="35"/>
    </row>
    <row r="49" spans="2:19" s="13" customFormat="1" ht="21" customHeight="1" x14ac:dyDescent="0.25">
      <c r="B49" s="29">
        <f>B48+7</f>
        <v>46364</v>
      </c>
      <c r="C49" s="15"/>
      <c r="D49" s="16"/>
      <c r="E49" s="14">
        <f t="shared" si="0"/>
        <v>46365</v>
      </c>
      <c r="F49" s="15"/>
      <c r="G49" s="16"/>
      <c r="H49" s="14">
        <f t="shared" si="1"/>
        <v>46367</v>
      </c>
      <c r="I49" s="6" t="s">
        <v>99</v>
      </c>
      <c r="J49" s="8" t="s">
        <v>183</v>
      </c>
      <c r="K49" s="14">
        <f t="shared" si="2"/>
        <v>46368</v>
      </c>
      <c r="L49" s="15"/>
      <c r="M49" s="16"/>
      <c r="N49" s="35"/>
      <c r="O49" s="35"/>
      <c r="P49" s="35"/>
    </row>
    <row r="50" spans="2:19" s="13" customFormat="1" ht="21" customHeight="1" thickBot="1" x14ac:dyDescent="0.3">
      <c r="B50" s="21">
        <f>B49+7</f>
        <v>46371</v>
      </c>
      <c r="C50" s="17"/>
      <c r="D50" s="18"/>
      <c r="E50" s="21">
        <f t="shared" si="0"/>
        <v>46372</v>
      </c>
      <c r="F50" s="22"/>
      <c r="G50" s="18"/>
      <c r="H50" s="21">
        <f t="shared" si="1"/>
        <v>46374</v>
      </c>
      <c r="I50" s="17"/>
      <c r="J50" s="18"/>
      <c r="K50" s="21">
        <f t="shared" si="2"/>
        <v>46375</v>
      </c>
      <c r="L50" s="17"/>
      <c r="M50" s="18"/>
      <c r="N50" s="35"/>
      <c r="O50" s="35"/>
      <c r="P50" s="35"/>
    </row>
    <row r="51" spans="2:19" s="3" customFormat="1" ht="21" x14ac:dyDescent="0.35">
      <c r="B51" s="4"/>
      <c r="N51" s="36"/>
      <c r="O51" s="36"/>
      <c r="P51" s="35"/>
      <c r="Q51" s="13"/>
      <c r="R51" s="13"/>
      <c r="S51" s="13"/>
    </row>
    <row r="52" spans="2:19" s="3" customFormat="1" ht="21" x14ac:dyDescent="0.35">
      <c r="B52" s="3" t="s">
        <v>186</v>
      </c>
      <c r="N52" s="36"/>
      <c r="O52" s="36"/>
      <c r="P52" s="36"/>
    </row>
    <row r="53" spans="2:19" s="3" customFormat="1" ht="21" x14ac:dyDescent="0.35">
      <c r="B53" s="3" t="s">
        <v>185</v>
      </c>
      <c r="N53" s="36"/>
      <c r="O53" s="36"/>
      <c r="P53" s="36"/>
    </row>
    <row r="54" spans="2:19" s="3" customFormat="1" ht="21" x14ac:dyDescent="0.35">
      <c r="B54" s="3" t="s">
        <v>184</v>
      </c>
      <c r="I54" s="4"/>
      <c r="L54" s="4"/>
      <c r="N54" s="36"/>
      <c r="O54" s="36"/>
      <c r="P54" s="36"/>
    </row>
    <row r="55" spans="2:19" s="3" customFormat="1" ht="21" x14ac:dyDescent="0.35">
      <c r="B55" s="4"/>
      <c r="N55" s="36"/>
      <c r="O55" s="36"/>
      <c r="P55" s="36"/>
    </row>
    <row r="56" spans="2:19" s="3" customFormat="1" ht="21" x14ac:dyDescent="0.35">
      <c r="B56" s="4"/>
      <c r="N56" s="36"/>
      <c r="O56" s="36"/>
      <c r="P56" s="36"/>
    </row>
    <row r="57" spans="2:19" s="3" customFormat="1" ht="21" x14ac:dyDescent="0.35">
      <c r="B57" s="4"/>
      <c r="N57" s="36"/>
      <c r="O57" s="36"/>
      <c r="P57" s="36"/>
    </row>
    <row r="58" spans="2:19" s="3" customFormat="1" ht="21" x14ac:dyDescent="0.35">
      <c r="N58" s="36"/>
      <c r="O58" s="36"/>
      <c r="P58" s="36"/>
    </row>
    <row r="59" spans="2:19" s="3" customFormat="1" ht="21" x14ac:dyDescent="0.35">
      <c r="B59" s="4"/>
      <c r="N59" s="36"/>
      <c r="O59" s="36"/>
      <c r="P59" s="36"/>
    </row>
    <row r="60" spans="2:19" s="3" customFormat="1" ht="21" x14ac:dyDescent="0.35">
      <c r="B60" s="4"/>
      <c r="N60" s="36"/>
      <c r="O60" s="36"/>
      <c r="P60" s="36"/>
    </row>
    <row r="61" spans="2:19" s="3" customFormat="1" ht="21" x14ac:dyDescent="0.35">
      <c r="B61" s="4"/>
      <c r="N61" s="36"/>
      <c r="O61" s="36"/>
      <c r="P61" s="36"/>
    </row>
    <row r="62" spans="2:19" s="3" customFormat="1" ht="21" x14ac:dyDescent="0.35">
      <c r="B62" s="4"/>
      <c r="N62" s="36"/>
      <c r="O62" s="36"/>
      <c r="P62" s="36"/>
    </row>
    <row r="63" spans="2:19" s="3" customFormat="1" ht="21" x14ac:dyDescent="0.35">
      <c r="B63" s="4"/>
      <c r="N63" s="36"/>
      <c r="O63" s="36"/>
      <c r="P63" s="36"/>
    </row>
    <row r="64" spans="2:19" s="3" customFormat="1" ht="21" x14ac:dyDescent="0.35">
      <c r="B64" s="4"/>
      <c r="N64" s="36"/>
      <c r="O64" s="36"/>
      <c r="P64" s="36"/>
    </row>
    <row r="65" spans="2:16" s="3" customFormat="1" ht="21" x14ac:dyDescent="0.35">
      <c r="B65" s="4"/>
      <c r="N65" s="36"/>
      <c r="O65" s="36"/>
      <c r="P65" s="36"/>
    </row>
    <row r="66" spans="2:16" s="3" customFormat="1" ht="21" x14ac:dyDescent="0.35">
      <c r="B66" s="4"/>
      <c r="N66" s="36"/>
      <c r="O66" s="36"/>
      <c r="P66" s="36"/>
    </row>
    <row r="67" spans="2:16" s="3" customFormat="1" ht="21" x14ac:dyDescent="0.35">
      <c r="B67" s="4"/>
      <c r="N67" s="36"/>
      <c r="O67" s="36"/>
      <c r="P67" s="36"/>
    </row>
    <row r="68" spans="2:16" s="3" customFormat="1" ht="21" x14ac:dyDescent="0.35">
      <c r="B68" s="4"/>
      <c r="N68" s="36"/>
      <c r="O68" s="36"/>
      <c r="P68" s="36"/>
    </row>
    <row r="69" spans="2:16" s="3" customFormat="1" ht="21" x14ac:dyDescent="0.35">
      <c r="B69" s="4"/>
      <c r="N69" s="36"/>
      <c r="O69" s="36"/>
      <c r="P69" s="36"/>
    </row>
    <row r="70" spans="2:16" s="3" customFormat="1" ht="21" x14ac:dyDescent="0.35">
      <c r="B70" s="4"/>
      <c r="N70" s="36"/>
      <c r="O70" s="36"/>
      <c r="P70" s="36"/>
    </row>
    <row r="71" spans="2:16" s="3" customFormat="1" ht="21" x14ac:dyDescent="0.35">
      <c r="B71" s="4"/>
      <c r="N71" s="36"/>
      <c r="O71" s="36"/>
      <c r="P71" s="36"/>
    </row>
    <row r="72" spans="2:16" s="3" customFormat="1" ht="21" x14ac:dyDescent="0.35">
      <c r="B72" s="4"/>
      <c r="N72" s="36"/>
      <c r="O72" s="36"/>
      <c r="P72" s="36"/>
    </row>
    <row r="73" spans="2:16" s="3" customFormat="1" ht="21" x14ac:dyDescent="0.35">
      <c r="B73" s="4"/>
      <c r="N73" s="36"/>
      <c r="O73" s="36"/>
      <c r="P73" s="36"/>
    </row>
    <row r="74" spans="2:16" s="3" customFormat="1" ht="21" x14ac:dyDescent="0.35">
      <c r="B74" s="4"/>
      <c r="N74" s="36"/>
      <c r="O74" s="36"/>
      <c r="P74" s="36"/>
    </row>
    <row r="75" spans="2:16" s="3" customFormat="1" ht="21" x14ac:dyDescent="0.35">
      <c r="B75" s="4"/>
      <c r="N75" s="36"/>
      <c r="O75" s="36"/>
      <c r="P75" s="36"/>
    </row>
    <row r="76" spans="2:16" s="3" customFormat="1" ht="21" x14ac:dyDescent="0.35">
      <c r="B76" s="4"/>
      <c r="N76" s="36"/>
      <c r="O76" s="36"/>
      <c r="P76" s="36"/>
    </row>
    <row r="77" spans="2:16" s="3" customFormat="1" ht="21" x14ac:dyDescent="0.35">
      <c r="B77" s="4"/>
      <c r="N77" s="36"/>
      <c r="O77" s="36"/>
      <c r="P77" s="36"/>
    </row>
    <row r="78" spans="2:16" s="3" customFormat="1" ht="21" x14ac:dyDescent="0.35">
      <c r="B78" s="4"/>
      <c r="N78" s="36"/>
      <c r="O78" s="36"/>
      <c r="P78" s="36"/>
    </row>
    <row r="79" spans="2:16" s="3" customFormat="1" ht="21" x14ac:dyDescent="0.35">
      <c r="B79" s="4"/>
      <c r="N79" s="36"/>
      <c r="O79" s="36"/>
      <c r="P79" s="36"/>
    </row>
    <row r="80" spans="2:16" s="3" customFormat="1" ht="21" x14ac:dyDescent="0.35">
      <c r="B80" s="4"/>
      <c r="N80" s="36"/>
      <c r="O80" s="36"/>
      <c r="P80" s="36"/>
    </row>
    <row r="81" spans="2:16" s="3" customFormat="1" ht="21" x14ac:dyDescent="0.35">
      <c r="B81" s="4"/>
      <c r="N81" s="36"/>
      <c r="O81" s="36"/>
      <c r="P81" s="36"/>
    </row>
    <row r="82" spans="2:16" s="3" customFormat="1" ht="21" x14ac:dyDescent="0.35">
      <c r="B82" s="4"/>
      <c r="N82" s="36"/>
      <c r="O82" s="36"/>
      <c r="P82" s="36"/>
    </row>
    <row r="83" spans="2:16" s="3" customFormat="1" ht="21" x14ac:dyDescent="0.35">
      <c r="B83" s="4"/>
      <c r="N83" s="36"/>
      <c r="O83" s="36"/>
      <c r="P83" s="36"/>
    </row>
    <row r="84" spans="2:16" s="3" customFormat="1" ht="21" x14ac:dyDescent="0.35">
      <c r="B84" s="4"/>
      <c r="N84" s="36"/>
      <c r="O84" s="36"/>
      <c r="P84" s="36"/>
    </row>
    <row r="85" spans="2:16" s="3" customFormat="1" ht="21" x14ac:dyDescent="0.35">
      <c r="B85" s="4"/>
      <c r="N85" s="36"/>
      <c r="O85" s="36"/>
      <c r="P85" s="36"/>
    </row>
    <row r="86" spans="2:16" s="3" customFormat="1" ht="21" x14ac:dyDescent="0.35">
      <c r="B86" s="4"/>
      <c r="N86" s="36"/>
      <c r="O86" s="36"/>
      <c r="P86" s="36"/>
    </row>
    <row r="87" spans="2:16" s="3" customFormat="1" ht="21" x14ac:dyDescent="0.35">
      <c r="B87" s="4"/>
      <c r="N87" s="36"/>
      <c r="O87" s="36"/>
      <c r="P87" s="36"/>
    </row>
    <row r="88" spans="2:16" s="3" customFormat="1" ht="21" x14ac:dyDescent="0.35">
      <c r="B88" s="4"/>
      <c r="N88" s="36"/>
      <c r="O88" s="36"/>
      <c r="P88" s="36"/>
    </row>
    <row r="89" spans="2:16" s="3" customFormat="1" ht="21" x14ac:dyDescent="0.35">
      <c r="B89" s="4"/>
      <c r="N89" s="36"/>
      <c r="O89" s="36"/>
      <c r="P89" s="36"/>
    </row>
    <row r="90" spans="2:16" s="3" customFormat="1" ht="21" x14ac:dyDescent="0.35">
      <c r="B90" s="4"/>
      <c r="N90" s="36"/>
      <c r="O90" s="36"/>
      <c r="P90" s="36"/>
    </row>
    <row r="91" spans="2:16" s="3" customFormat="1" ht="21" x14ac:dyDescent="0.35">
      <c r="B91" s="4"/>
      <c r="N91" s="36"/>
      <c r="O91" s="36"/>
      <c r="P91" s="36"/>
    </row>
    <row r="92" spans="2:16" s="3" customFormat="1" ht="21" x14ac:dyDescent="0.35">
      <c r="B92" s="4"/>
      <c r="N92" s="36"/>
      <c r="O92" s="36"/>
      <c r="P92" s="36"/>
    </row>
    <row r="93" spans="2:16" s="3" customFormat="1" ht="21" x14ac:dyDescent="0.35">
      <c r="B93" s="4"/>
      <c r="N93" s="36"/>
      <c r="O93" s="36"/>
      <c r="P93" s="36"/>
    </row>
    <row r="94" spans="2:16" s="3" customFormat="1" ht="21" x14ac:dyDescent="0.35">
      <c r="B94" s="4"/>
      <c r="N94" s="36"/>
      <c r="O94" s="36"/>
      <c r="P94" s="36"/>
    </row>
    <row r="95" spans="2:16" s="3" customFormat="1" ht="21" x14ac:dyDescent="0.35">
      <c r="B95" s="4"/>
      <c r="N95" s="36"/>
      <c r="O95" s="36"/>
      <c r="P95" s="36"/>
    </row>
    <row r="96" spans="2:16" s="3" customFormat="1" ht="21" x14ac:dyDescent="0.35">
      <c r="B96" s="4"/>
      <c r="N96" s="36"/>
      <c r="O96" s="36"/>
      <c r="P96" s="36"/>
    </row>
    <row r="97" spans="2:16" s="3" customFormat="1" ht="21" x14ac:dyDescent="0.35">
      <c r="B97" s="4"/>
      <c r="N97" s="36"/>
      <c r="O97" s="36"/>
      <c r="P97" s="36"/>
    </row>
    <row r="98" spans="2:16" s="3" customFormat="1" ht="21" x14ac:dyDescent="0.35">
      <c r="B98" s="4"/>
      <c r="N98" s="36"/>
      <c r="O98" s="36"/>
      <c r="P98" s="36"/>
    </row>
    <row r="99" spans="2:16" s="3" customFormat="1" ht="21" x14ac:dyDescent="0.35">
      <c r="B99" s="4"/>
      <c r="N99" s="36"/>
      <c r="O99" s="36"/>
      <c r="P99" s="36"/>
    </row>
    <row r="100" spans="2:16" s="3" customFormat="1" ht="21" x14ac:dyDescent="0.35">
      <c r="B100" s="4"/>
      <c r="N100" s="36"/>
      <c r="O100" s="36"/>
      <c r="P100" s="36"/>
    </row>
    <row r="101" spans="2:16" s="3" customFormat="1" ht="21" x14ac:dyDescent="0.35">
      <c r="B101" s="4"/>
      <c r="N101" s="36"/>
      <c r="O101" s="36"/>
      <c r="P101" s="36"/>
    </row>
    <row r="102" spans="2:16" s="3" customFormat="1" ht="21" x14ac:dyDescent="0.35">
      <c r="B102" s="4"/>
      <c r="N102" s="36"/>
      <c r="O102" s="36"/>
      <c r="P102" s="36"/>
    </row>
    <row r="103" spans="2:16" s="3" customFormat="1" ht="21" x14ac:dyDescent="0.35">
      <c r="B103" s="4"/>
      <c r="N103" s="36"/>
      <c r="O103" s="36"/>
      <c r="P103" s="36"/>
    </row>
    <row r="104" spans="2:16" s="3" customFormat="1" ht="21" x14ac:dyDescent="0.35">
      <c r="B104" s="4"/>
      <c r="N104" s="36"/>
      <c r="O104" s="36"/>
      <c r="P104" s="36"/>
    </row>
    <row r="105" spans="2:16" s="3" customFormat="1" ht="21" x14ac:dyDescent="0.35">
      <c r="B105" s="4"/>
      <c r="N105" s="36"/>
      <c r="O105" s="36"/>
      <c r="P105" s="36"/>
    </row>
    <row r="106" spans="2:16" s="3" customFormat="1" ht="21" x14ac:dyDescent="0.35">
      <c r="B106" s="4"/>
      <c r="N106" s="36"/>
      <c r="O106" s="36"/>
      <c r="P106" s="36"/>
    </row>
    <row r="107" spans="2:16" s="3" customFormat="1" ht="21" x14ac:dyDescent="0.35">
      <c r="B107" s="4"/>
      <c r="N107" s="36"/>
      <c r="O107" s="36"/>
      <c r="P107" s="36"/>
    </row>
    <row r="108" spans="2:16" s="3" customFormat="1" ht="21" x14ac:dyDescent="0.35">
      <c r="B108" s="4"/>
      <c r="N108" s="36"/>
      <c r="O108" s="36"/>
      <c r="P108" s="36"/>
    </row>
    <row r="109" spans="2:16" s="3" customFormat="1" ht="21" x14ac:dyDescent="0.35">
      <c r="B109" s="4"/>
      <c r="N109" s="36"/>
      <c r="O109" s="36"/>
      <c r="P109" s="36"/>
    </row>
    <row r="110" spans="2:16" s="3" customFormat="1" ht="21" x14ac:dyDescent="0.35">
      <c r="B110" s="4"/>
      <c r="N110" s="36"/>
      <c r="O110" s="36"/>
      <c r="P110" s="36"/>
    </row>
    <row r="111" spans="2:16" s="3" customFormat="1" ht="21" x14ac:dyDescent="0.35">
      <c r="B111" s="4"/>
      <c r="N111" s="36"/>
      <c r="O111" s="36"/>
      <c r="P111" s="36"/>
    </row>
    <row r="112" spans="2:16" s="3" customFormat="1" ht="21" x14ac:dyDescent="0.35">
      <c r="B112" s="4"/>
      <c r="N112" s="36"/>
      <c r="O112" s="36"/>
      <c r="P112" s="36"/>
    </row>
    <row r="113" spans="2:16" s="3" customFormat="1" ht="21" x14ac:dyDescent="0.35">
      <c r="B113" s="4"/>
      <c r="N113" s="36"/>
      <c r="O113" s="36"/>
      <c r="P113" s="36"/>
    </row>
    <row r="114" spans="2:16" s="3" customFormat="1" ht="21" x14ac:dyDescent="0.35">
      <c r="B114" s="4"/>
      <c r="N114" s="36"/>
      <c r="O114" s="36"/>
      <c r="P114" s="36"/>
    </row>
    <row r="115" spans="2:16" s="3" customFormat="1" ht="21" x14ac:dyDescent="0.35">
      <c r="B115" s="4"/>
      <c r="N115" s="36"/>
      <c r="O115" s="36"/>
      <c r="P115" s="36"/>
    </row>
    <row r="116" spans="2:16" s="3" customFormat="1" ht="21" x14ac:dyDescent="0.35">
      <c r="B116" s="4"/>
      <c r="N116" s="36"/>
      <c r="O116" s="36"/>
      <c r="P116" s="36"/>
    </row>
    <row r="117" spans="2:16" s="3" customFormat="1" ht="21" x14ac:dyDescent="0.35">
      <c r="B117" s="4"/>
      <c r="N117" s="36"/>
      <c r="O117" s="36"/>
      <c r="P117" s="36"/>
    </row>
    <row r="118" spans="2:16" s="3" customFormat="1" ht="21" x14ac:dyDescent="0.35">
      <c r="B118" s="4"/>
      <c r="N118" s="36"/>
      <c r="O118" s="36"/>
      <c r="P118" s="36"/>
    </row>
    <row r="119" spans="2:16" s="3" customFormat="1" ht="21" x14ac:dyDescent="0.35">
      <c r="B119" s="4"/>
      <c r="N119" s="36"/>
      <c r="O119" s="36"/>
      <c r="P119" s="36"/>
    </row>
    <row r="120" spans="2:16" s="3" customFormat="1" ht="21" x14ac:dyDescent="0.35">
      <c r="B120" s="4"/>
      <c r="N120" s="36"/>
      <c r="O120" s="36"/>
      <c r="P120" s="36"/>
    </row>
    <row r="121" spans="2:16" s="3" customFormat="1" ht="21" x14ac:dyDescent="0.35">
      <c r="B121" s="4"/>
      <c r="N121" s="36"/>
      <c r="O121" s="36"/>
      <c r="P121" s="36"/>
    </row>
    <row r="122" spans="2:16" s="3" customFormat="1" ht="21" x14ac:dyDescent="0.35">
      <c r="B122" s="4"/>
      <c r="N122" s="36"/>
      <c r="O122" s="36"/>
      <c r="P122" s="36"/>
    </row>
    <row r="123" spans="2:16" s="3" customFormat="1" ht="21" x14ac:dyDescent="0.35">
      <c r="B123" s="4"/>
      <c r="N123" s="36"/>
      <c r="O123" s="36"/>
      <c r="P123" s="36"/>
    </row>
    <row r="124" spans="2:16" s="3" customFormat="1" ht="21" x14ac:dyDescent="0.35">
      <c r="B124" s="4"/>
      <c r="N124" s="36"/>
      <c r="O124" s="36"/>
      <c r="P124" s="36"/>
    </row>
    <row r="125" spans="2:16" s="3" customFormat="1" ht="21" x14ac:dyDescent="0.35">
      <c r="B125" s="4"/>
      <c r="N125" s="36"/>
      <c r="O125" s="36"/>
      <c r="P125" s="36"/>
    </row>
    <row r="126" spans="2:16" s="3" customFormat="1" ht="21" x14ac:dyDescent="0.35">
      <c r="B126" s="4"/>
      <c r="N126" s="36"/>
      <c r="O126" s="36"/>
      <c r="P126" s="36"/>
    </row>
    <row r="127" spans="2:16" s="3" customFormat="1" ht="21" x14ac:dyDescent="0.35">
      <c r="B127" s="4"/>
      <c r="N127" s="36"/>
      <c r="O127" s="36"/>
      <c r="P127" s="36"/>
    </row>
    <row r="128" spans="2:16" s="3" customFormat="1" ht="21" x14ac:dyDescent="0.35">
      <c r="B128" s="4"/>
      <c r="N128" s="36"/>
      <c r="O128" s="36"/>
      <c r="P128" s="36"/>
    </row>
    <row r="129" spans="1:19" s="3" customFormat="1" ht="21" x14ac:dyDescent="0.35">
      <c r="B129" s="4"/>
      <c r="N129" s="36"/>
      <c r="O129" s="36"/>
      <c r="P129" s="36"/>
    </row>
    <row r="130" spans="1:19" s="3" customFormat="1" ht="21" x14ac:dyDescent="0.35">
      <c r="B130" s="4"/>
      <c r="N130" s="36"/>
      <c r="O130" s="36"/>
      <c r="P130" s="36"/>
    </row>
    <row r="131" spans="1:19" s="3" customFormat="1" ht="21" x14ac:dyDescent="0.35">
      <c r="B131" s="4"/>
      <c r="N131" s="36"/>
      <c r="O131" s="36"/>
      <c r="P131" s="36"/>
    </row>
    <row r="132" spans="1:19" ht="21" x14ac:dyDescent="0.35">
      <c r="A132" s="3"/>
      <c r="P132" s="36"/>
      <c r="Q132" s="3"/>
      <c r="R132" s="3"/>
      <c r="S132" s="3"/>
    </row>
    <row r="133" spans="1:19" ht="21" x14ac:dyDescent="0.35">
      <c r="A133" s="3"/>
    </row>
    <row r="134" spans="1:19" ht="21" x14ac:dyDescent="0.35">
      <c r="A134" s="3"/>
    </row>
    <row r="135" spans="1:19" ht="21" x14ac:dyDescent="0.35">
      <c r="A135" s="3"/>
    </row>
    <row r="136" spans="1:19" ht="21" x14ac:dyDescent="0.35">
      <c r="A136" s="3"/>
    </row>
    <row r="137" spans="1:19" ht="21" x14ac:dyDescent="0.35">
      <c r="A137" s="3"/>
    </row>
    <row r="138" spans="1:19" ht="21" x14ac:dyDescent="0.35">
      <c r="A138" s="3"/>
    </row>
  </sheetData>
  <mergeCells count="11">
    <mergeCell ref="N29:Q29"/>
    <mergeCell ref="N15:Q15"/>
    <mergeCell ref="B1:J1"/>
    <mergeCell ref="B2:J2"/>
    <mergeCell ref="B3:J3"/>
    <mergeCell ref="B5:J5"/>
    <mergeCell ref="B6:D6"/>
    <mergeCell ref="E6:G6"/>
    <mergeCell ref="H6:J6"/>
    <mergeCell ref="B4:J4"/>
    <mergeCell ref="K6:M6"/>
  </mergeCells>
  <printOptions horizontalCentered="1" verticalCentered="1"/>
  <pageMargins left="0.15748031496062992" right="0.15748031496062992" top="0.39370078740157483" bottom="7.874015748031496E-2" header="0" footer="0"/>
  <pageSetup paperSize="9" scale="54" orientation="landscape" horizontalDpi="4294967293" verticalDpi="4294967293" r:id="rId1"/>
  <headerFooter>
    <oddHeader>&amp;RAclaración: Sujeto a  modificación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B1:U158"/>
  <sheetViews>
    <sheetView tabSelected="1" topLeftCell="A7" zoomScale="55" zoomScaleNormal="55" workbookViewId="0">
      <selection activeCell="I33" sqref="I33"/>
    </sheetView>
  </sheetViews>
  <sheetFormatPr baseColWidth="10" defaultColWidth="11.42578125" defaultRowHeight="15" x14ac:dyDescent="0.25"/>
  <cols>
    <col min="1" max="1" width="5.7109375" customWidth="1"/>
    <col min="2" max="2" width="10.7109375" customWidth="1"/>
    <col min="3" max="3" width="40.7109375" customWidth="1"/>
    <col min="4" max="4" width="15.7109375" customWidth="1"/>
    <col min="5" max="5" width="10.7109375" customWidth="1"/>
    <col min="6" max="6" width="40.7109375" customWidth="1"/>
    <col min="7" max="7" width="15.7109375" customWidth="1"/>
    <col min="8" max="8" width="10.7109375" customWidth="1"/>
    <col min="9" max="9" width="40.7109375" customWidth="1"/>
    <col min="10" max="10" width="15.7109375" customWidth="1"/>
    <col min="11" max="11" width="10.7109375" customWidth="1"/>
    <col min="12" max="12" width="40.7109375" customWidth="1"/>
    <col min="13" max="13" width="15.7109375" customWidth="1"/>
    <col min="14" max="14" width="10.7109375" customWidth="1"/>
    <col min="15" max="15" width="40.7109375" customWidth="1"/>
    <col min="16" max="16" width="15.7109375" customWidth="1"/>
    <col min="17" max="18" width="20.7109375" style="37" customWidth="1"/>
    <col min="19" max="20" width="20.7109375" customWidth="1"/>
  </cols>
  <sheetData>
    <row r="1" spans="2:21" s="2" customFormat="1" ht="20.100000000000001" customHeight="1" x14ac:dyDescent="0.3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3"/>
      <c r="O1" s="53"/>
      <c r="P1" s="53"/>
      <c r="Q1" s="32"/>
      <c r="R1" s="32"/>
    </row>
    <row r="2" spans="2:21" s="2" customFormat="1" ht="20.100000000000001" customHeight="1" x14ac:dyDescent="0.35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3"/>
      <c r="O2" s="53"/>
      <c r="P2" s="53"/>
      <c r="Q2" s="32"/>
      <c r="R2" s="32"/>
    </row>
    <row r="3" spans="2:21" s="2" customFormat="1" ht="20.100000000000001" customHeight="1" x14ac:dyDescent="0.35">
      <c r="B3" s="58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3"/>
      <c r="O3" s="53"/>
      <c r="P3" s="53"/>
      <c r="Q3" s="32"/>
      <c r="R3" s="32"/>
    </row>
    <row r="4" spans="2:21" s="2" customFormat="1" ht="20.100000000000001" customHeight="1" x14ac:dyDescent="0.35">
      <c r="B4" s="58" t="s">
        <v>100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3"/>
      <c r="O4" s="53"/>
      <c r="P4" s="53"/>
      <c r="Q4" s="32"/>
      <c r="R4" s="32"/>
    </row>
    <row r="5" spans="2:21" s="5" customFormat="1" ht="30" customHeight="1" thickBot="1" x14ac:dyDescent="0.45">
      <c r="B5" s="59" t="s">
        <v>196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4"/>
      <c r="O5" s="54"/>
      <c r="P5" s="54"/>
      <c r="Q5" s="33"/>
      <c r="R5" s="33"/>
    </row>
    <row r="6" spans="2:21" s="12" customFormat="1" ht="21" customHeight="1" x14ac:dyDescent="0.25">
      <c r="B6" s="60" t="s">
        <v>4</v>
      </c>
      <c r="C6" s="61"/>
      <c r="D6" s="62"/>
      <c r="E6" s="63" t="s">
        <v>5</v>
      </c>
      <c r="F6" s="63"/>
      <c r="G6" s="63"/>
      <c r="H6" s="60" t="s">
        <v>195</v>
      </c>
      <c r="I6" s="61"/>
      <c r="J6" s="62"/>
      <c r="K6" s="60" t="s">
        <v>6</v>
      </c>
      <c r="L6" s="61"/>
      <c r="M6" s="62"/>
      <c r="N6" s="60" t="s">
        <v>7</v>
      </c>
      <c r="O6" s="61"/>
      <c r="P6" s="62"/>
      <c r="Q6" s="34"/>
      <c r="R6" s="34"/>
    </row>
    <row r="7" spans="2:21" s="12" customFormat="1" ht="21" customHeight="1" x14ac:dyDescent="0.25">
      <c r="B7" s="9" t="s">
        <v>8</v>
      </c>
      <c r="C7" s="10" t="s">
        <v>9</v>
      </c>
      <c r="D7" s="11" t="s">
        <v>10</v>
      </c>
      <c r="E7" s="9" t="s">
        <v>8</v>
      </c>
      <c r="F7" s="10" t="s">
        <v>9</v>
      </c>
      <c r="G7" s="11" t="s">
        <v>10</v>
      </c>
      <c r="H7" s="9" t="s">
        <v>8</v>
      </c>
      <c r="I7" s="10" t="s">
        <v>9</v>
      </c>
      <c r="J7" s="11" t="s">
        <v>10</v>
      </c>
      <c r="K7" s="9" t="s">
        <v>8</v>
      </c>
      <c r="L7" s="10" t="s">
        <v>9</v>
      </c>
      <c r="M7" s="11" t="s">
        <v>10</v>
      </c>
      <c r="N7" s="9" t="s">
        <v>8</v>
      </c>
      <c r="O7" s="10" t="s">
        <v>9</v>
      </c>
      <c r="P7" s="11" t="s">
        <v>10</v>
      </c>
      <c r="Q7" s="34"/>
      <c r="R7" s="34"/>
    </row>
    <row r="8" spans="2:21" s="13" customFormat="1" ht="21" customHeight="1" x14ac:dyDescent="0.25">
      <c r="B8" s="14">
        <v>46077</v>
      </c>
      <c r="C8" s="20"/>
      <c r="D8" s="40"/>
      <c r="E8" s="14">
        <f t="shared" ref="E8:E50" si="0">B8+1</f>
        <v>46078</v>
      </c>
      <c r="F8" s="20"/>
      <c r="G8" s="40"/>
      <c r="H8" s="14">
        <f>B8+2</f>
        <v>46079</v>
      </c>
      <c r="I8" s="15"/>
      <c r="J8" s="16"/>
      <c r="K8" s="14">
        <f t="shared" ref="K8:K50" si="1">B8+3</f>
        <v>46080</v>
      </c>
      <c r="L8" s="15"/>
      <c r="M8" s="16"/>
      <c r="N8" s="14">
        <f>B8+4</f>
        <v>46081</v>
      </c>
      <c r="O8" s="15"/>
      <c r="P8" s="16"/>
      <c r="Q8" s="56" t="s">
        <v>11</v>
      </c>
      <c r="R8" s="57"/>
      <c r="S8" s="57"/>
      <c r="T8" s="57"/>
      <c r="U8" s="35"/>
    </row>
    <row r="9" spans="2:21" s="13" customFormat="1" ht="21" customHeight="1" x14ac:dyDescent="0.25">
      <c r="B9" s="14">
        <f>B8+7</f>
        <v>46084</v>
      </c>
      <c r="C9" s="20"/>
      <c r="D9" s="16"/>
      <c r="E9" s="14">
        <f t="shared" si="0"/>
        <v>46085</v>
      </c>
      <c r="F9" s="20"/>
      <c r="G9" s="40"/>
      <c r="H9" s="14">
        <f t="shared" ref="H9:H50" si="2">B9+2</f>
        <v>46086</v>
      </c>
      <c r="I9" s="15"/>
      <c r="J9" s="16"/>
      <c r="K9" s="14">
        <f t="shared" si="1"/>
        <v>46087</v>
      </c>
      <c r="L9" s="15"/>
      <c r="M9" s="16"/>
      <c r="N9" s="14">
        <f t="shared" ref="N9:N50" si="3">B9+4</f>
        <v>46088</v>
      </c>
      <c r="O9" s="15"/>
      <c r="P9" s="16"/>
      <c r="Q9" s="50" t="s">
        <v>15</v>
      </c>
      <c r="R9" s="48" t="s">
        <v>8</v>
      </c>
      <c r="S9" s="48" t="s">
        <v>16</v>
      </c>
      <c r="T9" s="48" t="s">
        <v>17</v>
      </c>
      <c r="U9" s="46"/>
    </row>
    <row r="10" spans="2:21" s="13" customFormat="1" ht="21" customHeight="1" x14ac:dyDescent="0.25">
      <c r="B10" s="14">
        <f>B9+7</f>
        <v>46091</v>
      </c>
      <c r="C10" s="7" t="s">
        <v>143</v>
      </c>
      <c r="D10" s="7" t="s">
        <v>144</v>
      </c>
      <c r="E10" s="14">
        <f t="shared" si="0"/>
        <v>46092</v>
      </c>
      <c r="F10" s="7" t="s">
        <v>96</v>
      </c>
      <c r="G10" s="7" t="s">
        <v>23</v>
      </c>
      <c r="H10" s="14">
        <f t="shared" si="2"/>
        <v>46093</v>
      </c>
      <c r="I10" s="15"/>
      <c r="J10" s="16"/>
      <c r="K10" s="14">
        <f t="shared" si="1"/>
        <v>46094</v>
      </c>
      <c r="L10" s="7" t="s">
        <v>104</v>
      </c>
      <c r="M10" s="19" t="s">
        <v>50</v>
      </c>
      <c r="N10" s="14">
        <f t="shared" si="3"/>
        <v>46095</v>
      </c>
      <c r="O10" s="15"/>
      <c r="P10" s="16"/>
      <c r="Q10" s="49" t="s">
        <v>105</v>
      </c>
      <c r="R10" s="27" t="s">
        <v>191</v>
      </c>
      <c r="S10" s="47">
        <v>0.77083333333333337</v>
      </c>
      <c r="T10" s="47">
        <v>0.8125</v>
      </c>
      <c r="U10" s="35"/>
    </row>
    <row r="11" spans="2:21" s="13" customFormat="1" ht="21" customHeight="1" x14ac:dyDescent="0.25">
      <c r="B11" s="14">
        <f t="shared" ref="B11:B48" si="4">B10+7</f>
        <v>46098</v>
      </c>
      <c r="C11" s="6" t="s">
        <v>147</v>
      </c>
      <c r="D11" s="8" t="s">
        <v>144</v>
      </c>
      <c r="E11" s="14">
        <f t="shared" si="0"/>
        <v>46099</v>
      </c>
      <c r="F11" s="41" t="s">
        <v>102</v>
      </c>
      <c r="G11" s="28" t="s">
        <v>103</v>
      </c>
      <c r="H11" s="14">
        <f t="shared" si="2"/>
        <v>46100</v>
      </c>
      <c r="I11" s="15"/>
      <c r="J11" s="16"/>
      <c r="K11" s="14">
        <f t="shared" si="1"/>
        <v>46101</v>
      </c>
      <c r="L11" s="6" t="s">
        <v>107</v>
      </c>
      <c r="M11" s="8" t="s">
        <v>50</v>
      </c>
      <c r="N11" s="14">
        <f t="shared" si="3"/>
        <v>46102</v>
      </c>
      <c r="O11" s="15"/>
      <c r="P11" s="16"/>
      <c r="Q11" s="49" t="s">
        <v>183</v>
      </c>
      <c r="R11" s="27" t="s">
        <v>191</v>
      </c>
      <c r="S11" s="47">
        <v>0.83333333333333337</v>
      </c>
      <c r="T11" s="47">
        <v>0.875</v>
      </c>
    </row>
    <row r="12" spans="2:21" s="13" customFormat="1" ht="21" customHeight="1" x14ac:dyDescent="0.25">
      <c r="B12" s="29">
        <f t="shared" si="4"/>
        <v>46105</v>
      </c>
      <c r="C12" s="20"/>
      <c r="D12" s="16"/>
      <c r="E12" s="14">
        <f t="shared" si="0"/>
        <v>46106</v>
      </c>
      <c r="F12" s="6" t="s">
        <v>106</v>
      </c>
      <c r="G12" s="8" t="s">
        <v>103</v>
      </c>
      <c r="H12" s="14">
        <f t="shared" si="2"/>
        <v>46107</v>
      </c>
      <c r="I12" s="15"/>
      <c r="J12" s="16"/>
      <c r="K12" s="14">
        <f t="shared" si="1"/>
        <v>46108</v>
      </c>
      <c r="L12" s="6" t="s">
        <v>111</v>
      </c>
      <c r="M12" s="8" t="s">
        <v>50</v>
      </c>
      <c r="N12" s="14">
        <f t="shared" si="3"/>
        <v>46109</v>
      </c>
      <c r="O12" s="15"/>
      <c r="P12" s="16"/>
      <c r="Q12" s="49" t="s">
        <v>112</v>
      </c>
      <c r="R12" s="27" t="s">
        <v>192</v>
      </c>
      <c r="S12" s="47">
        <v>0.72916666666666663</v>
      </c>
      <c r="T12" s="47">
        <v>0.77083333333333337</v>
      </c>
    </row>
    <row r="13" spans="2:21" s="13" customFormat="1" ht="21" customHeight="1" x14ac:dyDescent="0.25">
      <c r="B13" s="14">
        <f t="shared" si="4"/>
        <v>46112</v>
      </c>
      <c r="C13" s="6" t="s">
        <v>151</v>
      </c>
      <c r="D13" s="8" t="s">
        <v>144</v>
      </c>
      <c r="E13" s="14">
        <f t="shared" si="0"/>
        <v>46113</v>
      </c>
      <c r="F13" s="20"/>
      <c r="G13" s="16"/>
      <c r="H13" s="14">
        <f t="shared" si="2"/>
        <v>46114</v>
      </c>
      <c r="I13" s="15"/>
      <c r="J13" s="16"/>
      <c r="K13" s="29">
        <f t="shared" si="1"/>
        <v>46115</v>
      </c>
      <c r="L13" s="15"/>
      <c r="M13" s="16"/>
      <c r="N13" s="14">
        <f t="shared" si="3"/>
        <v>46116</v>
      </c>
      <c r="O13" s="15"/>
      <c r="P13" s="16"/>
      <c r="Q13" s="49" t="s">
        <v>115</v>
      </c>
      <c r="R13" s="27" t="s">
        <v>192</v>
      </c>
      <c r="S13" s="47">
        <v>0.79166666666666663</v>
      </c>
      <c r="T13" s="47">
        <v>0.83333333333333337</v>
      </c>
    </row>
    <row r="14" spans="2:21" s="13" customFormat="1" ht="21" customHeight="1" x14ac:dyDescent="0.25">
      <c r="B14" s="14">
        <f t="shared" si="4"/>
        <v>46119</v>
      </c>
      <c r="C14" s="6" t="s">
        <v>154</v>
      </c>
      <c r="D14" s="8" t="s">
        <v>144</v>
      </c>
      <c r="E14" s="14">
        <f t="shared" si="0"/>
        <v>46120</v>
      </c>
      <c r="F14" s="6" t="s">
        <v>110</v>
      </c>
      <c r="G14" s="8" t="s">
        <v>103</v>
      </c>
      <c r="H14" s="14">
        <f t="shared" si="2"/>
        <v>46121</v>
      </c>
      <c r="I14" s="15"/>
      <c r="J14" s="16"/>
      <c r="K14" s="14">
        <f t="shared" si="1"/>
        <v>46122</v>
      </c>
      <c r="L14" s="6" t="s">
        <v>114</v>
      </c>
      <c r="M14" s="8" t="s">
        <v>50</v>
      </c>
      <c r="N14" s="14">
        <f t="shared" si="3"/>
        <v>46123</v>
      </c>
      <c r="O14" s="15"/>
      <c r="P14" s="16"/>
      <c r="Q14" s="49" t="s">
        <v>60</v>
      </c>
      <c r="R14" s="27" t="s">
        <v>192</v>
      </c>
      <c r="S14" s="47">
        <v>0.85416666666666663</v>
      </c>
      <c r="T14" s="47">
        <v>0.89583333333333337</v>
      </c>
    </row>
    <row r="15" spans="2:21" s="13" customFormat="1" ht="21" customHeight="1" x14ac:dyDescent="0.25">
      <c r="B15" s="14">
        <f t="shared" si="4"/>
        <v>46126</v>
      </c>
      <c r="C15" s="6" t="s">
        <v>156</v>
      </c>
      <c r="D15" s="8" t="s">
        <v>144</v>
      </c>
      <c r="E15" s="14">
        <f t="shared" si="0"/>
        <v>46127</v>
      </c>
      <c r="F15" s="6" t="s">
        <v>117</v>
      </c>
      <c r="G15" s="8" t="s">
        <v>103</v>
      </c>
      <c r="H15" s="14">
        <f t="shared" si="2"/>
        <v>46128</v>
      </c>
      <c r="I15" s="15"/>
      <c r="J15" s="16"/>
      <c r="K15" s="14">
        <f t="shared" si="1"/>
        <v>46129</v>
      </c>
      <c r="L15" s="6" t="s">
        <v>118</v>
      </c>
      <c r="M15" s="8" t="s">
        <v>50</v>
      </c>
      <c r="N15" s="14">
        <f t="shared" si="3"/>
        <v>46130</v>
      </c>
      <c r="O15" s="15"/>
      <c r="P15" s="16"/>
      <c r="Q15" s="35"/>
      <c r="R15" s="35"/>
    </row>
    <row r="16" spans="2:21" s="13" customFormat="1" ht="21" customHeight="1" x14ac:dyDescent="0.25">
      <c r="B16" s="14">
        <f t="shared" si="4"/>
        <v>46133</v>
      </c>
      <c r="C16" s="6" t="s">
        <v>157</v>
      </c>
      <c r="D16" s="8" t="s">
        <v>144</v>
      </c>
      <c r="E16" s="14">
        <f t="shared" si="0"/>
        <v>46134</v>
      </c>
      <c r="F16" s="6" t="s">
        <v>120</v>
      </c>
      <c r="G16" s="8" t="s">
        <v>103</v>
      </c>
      <c r="H16" s="14">
        <f t="shared" si="2"/>
        <v>46135</v>
      </c>
      <c r="I16" s="15"/>
      <c r="J16" s="16"/>
      <c r="K16" s="14">
        <f t="shared" si="1"/>
        <v>46136</v>
      </c>
      <c r="L16" s="6" t="s">
        <v>123</v>
      </c>
      <c r="M16" s="8" t="s">
        <v>50</v>
      </c>
      <c r="N16" s="14">
        <f t="shared" si="3"/>
        <v>46137</v>
      </c>
      <c r="O16" s="15"/>
      <c r="P16" s="16"/>
      <c r="Q16" s="35"/>
      <c r="R16" s="35"/>
    </row>
    <row r="17" spans="2:20" s="13" customFormat="1" ht="21" customHeight="1" x14ac:dyDescent="0.25">
      <c r="B17" s="14">
        <f t="shared" si="4"/>
        <v>46140</v>
      </c>
      <c r="C17" s="6" t="s">
        <v>158</v>
      </c>
      <c r="D17" s="8" t="s">
        <v>144</v>
      </c>
      <c r="E17" s="14">
        <f t="shared" si="0"/>
        <v>46141</v>
      </c>
      <c r="F17" s="6" t="s">
        <v>122</v>
      </c>
      <c r="G17" s="8" t="s">
        <v>103</v>
      </c>
      <c r="H17" s="14">
        <f t="shared" si="2"/>
        <v>46142</v>
      </c>
      <c r="I17" s="15"/>
      <c r="J17" s="16"/>
      <c r="K17" s="29">
        <f t="shared" si="1"/>
        <v>46143</v>
      </c>
      <c r="L17" s="15"/>
      <c r="M17" s="16"/>
      <c r="N17" s="14">
        <f t="shared" si="3"/>
        <v>46144</v>
      </c>
      <c r="O17" s="15"/>
      <c r="P17" s="16"/>
      <c r="Q17" s="35"/>
      <c r="R17" s="35"/>
    </row>
    <row r="18" spans="2:20" s="13" customFormat="1" ht="21" customHeight="1" x14ac:dyDescent="0.25">
      <c r="B18" s="14">
        <f t="shared" si="4"/>
        <v>46147</v>
      </c>
      <c r="C18" s="20"/>
      <c r="D18" s="16"/>
      <c r="E18" s="14">
        <f t="shared" si="0"/>
        <v>46148</v>
      </c>
      <c r="F18" s="6" t="s">
        <v>125</v>
      </c>
      <c r="G18" s="8" t="s">
        <v>103</v>
      </c>
      <c r="H18" s="14">
        <f t="shared" si="2"/>
        <v>46149</v>
      </c>
      <c r="I18" s="15"/>
      <c r="J18" s="16"/>
      <c r="K18" s="14">
        <f t="shared" si="1"/>
        <v>46150</v>
      </c>
      <c r="L18" s="6" t="s">
        <v>127</v>
      </c>
      <c r="M18" s="8" t="s">
        <v>50</v>
      </c>
      <c r="N18" s="14">
        <f t="shared" si="3"/>
        <v>46151</v>
      </c>
      <c r="O18" s="15"/>
      <c r="P18" s="16"/>
      <c r="Q18" s="35"/>
      <c r="R18" s="35"/>
    </row>
    <row r="19" spans="2:20" s="13" customFormat="1" ht="21" customHeight="1" x14ac:dyDescent="0.25">
      <c r="B19" s="14">
        <f t="shared" si="4"/>
        <v>46154</v>
      </c>
      <c r="C19" s="20"/>
      <c r="D19" s="16"/>
      <c r="E19" s="14">
        <f t="shared" si="0"/>
        <v>46155</v>
      </c>
      <c r="F19" s="20"/>
      <c r="G19" s="16"/>
      <c r="H19" s="14">
        <f t="shared" si="2"/>
        <v>46156</v>
      </c>
      <c r="I19" s="15"/>
      <c r="J19" s="16"/>
      <c r="K19" s="14">
        <f t="shared" si="1"/>
        <v>46157</v>
      </c>
      <c r="L19" s="6" t="s">
        <v>128</v>
      </c>
      <c r="M19" s="8" t="s">
        <v>50</v>
      </c>
      <c r="N19" s="14">
        <f t="shared" si="3"/>
        <v>46158</v>
      </c>
      <c r="O19" s="15"/>
      <c r="P19" s="16"/>
      <c r="Q19" s="35"/>
      <c r="R19" s="35"/>
    </row>
    <row r="20" spans="2:20" s="13" customFormat="1" ht="21" customHeight="1" x14ac:dyDescent="0.25">
      <c r="B20" s="14">
        <f t="shared" si="4"/>
        <v>46161</v>
      </c>
      <c r="C20" s="20"/>
      <c r="D20" s="16"/>
      <c r="E20" s="14">
        <f t="shared" si="0"/>
        <v>46162</v>
      </c>
      <c r="F20" s="20"/>
      <c r="G20" s="16"/>
      <c r="H20" s="14">
        <f t="shared" si="2"/>
        <v>46163</v>
      </c>
      <c r="I20" s="15"/>
      <c r="J20" s="16"/>
      <c r="K20" s="14">
        <f t="shared" si="1"/>
        <v>46164</v>
      </c>
      <c r="L20" s="6" t="s">
        <v>130</v>
      </c>
      <c r="M20" s="8" t="s">
        <v>50</v>
      </c>
      <c r="N20" s="14">
        <f t="shared" si="3"/>
        <v>46165</v>
      </c>
      <c r="O20" s="15"/>
      <c r="P20" s="16"/>
      <c r="Q20" s="35"/>
      <c r="R20" s="35"/>
    </row>
    <row r="21" spans="2:20" s="13" customFormat="1" ht="21" customHeight="1" x14ac:dyDescent="0.25">
      <c r="B21" s="14">
        <f t="shared" si="4"/>
        <v>46168</v>
      </c>
      <c r="C21" s="41" t="s">
        <v>108</v>
      </c>
      <c r="D21" s="28" t="s">
        <v>109</v>
      </c>
      <c r="E21" s="14">
        <f t="shared" si="0"/>
        <v>46169</v>
      </c>
      <c r="F21" s="20"/>
      <c r="G21" s="16"/>
      <c r="H21" s="14">
        <f t="shared" si="2"/>
        <v>46170</v>
      </c>
      <c r="I21" s="7" t="s">
        <v>101</v>
      </c>
      <c r="J21" s="7" t="s">
        <v>23</v>
      </c>
      <c r="K21" s="14">
        <f t="shared" si="1"/>
        <v>46171</v>
      </c>
      <c r="L21" s="6" t="s">
        <v>131</v>
      </c>
      <c r="M21" s="8" t="s">
        <v>50</v>
      </c>
      <c r="N21" s="14">
        <f t="shared" si="3"/>
        <v>46172</v>
      </c>
      <c r="O21" s="15"/>
      <c r="P21" s="16"/>
      <c r="Q21" s="35"/>
      <c r="R21" s="35"/>
    </row>
    <row r="22" spans="2:20" s="13" customFormat="1" ht="21" customHeight="1" x14ac:dyDescent="0.25">
      <c r="B22" s="14">
        <f t="shared" si="4"/>
        <v>46175</v>
      </c>
      <c r="C22" s="6" t="s">
        <v>113</v>
      </c>
      <c r="D22" s="8" t="s">
        <v>109</v>
      </c>
      <c r="E22" s="14">
        <f t="shared" si="0"/>
        <v>46176</v>
      </c>
      <c r="F22" s="20"/>
      <c r="G22" s="16"/>
      <c r="H22" s="14">
        <f t="shared" si="2"/>
        <v>46177</v>
      </c>
      <c r="I22" s="20"/>
      <c r="J22" s="16"/>
      <c r="K22" s="14">
        <f t="shared" si="1"/>
        <v>46178</v>
      </c>
      <c r="L22" s="6" t="s">
        <v>132</v>
      </c>
      <c r="M22" s="8" t="s">
        <v>50</v>
      </c>
      <c r="N22" s="14">
        <f t="shared" si="3"/>
        <v>46179</v>
      </c>
      <c r="O22" s="15"/>
      <c r="P22" s="16"/>
      <c r="Q22" s="35"/>
      <c r="R22" s="35"/>
    </row>
    <row r="23" spans="2:20" s="13" customFormat="1" ht="21" customHeight="1" x14ac:dyDescent="0.25">
      <c r="B23" s="14">
        <f t="shared" si="4"/>
        <v>46182</v>
      </c>
      <c r="C23" s="6" t="s">
        <v>116</v>
      </c>
      <c r="D23" s="8" t="s">
        <v>109</v>
      </c>
      <c r="E23" s="14">
        <f t="shared" si="0"/>
        <v>46183</v>
      </c>
      <c r="F23" s="20"/>
      <c r="G23" s="16"/>
      <c r="H23" s="14">
        <f t="shared" si="2"/>
        <v>46184</v>
      </c>
      <c r="I23" s="7" t="s">
        <v>129</v>
      </c>
      <c r="J23" s="7" t="s">
        <v>23</v>
      </c>
      <c r="K23" s="14">
        <f t="shared" si="1"/>
        <v>46185</v>
      </c>
      <c r="L23" s="15"/>
      <c r="M23" s="16"/>
      <c r="N23" s="14">
        <f t="shared" si="3"/>
        <v>46186</v>
      </c>
      <c r="O23" s="15"/>
      <c r="P23" s="16"/>
      <c r="Q23" s="35"/>
      <c r="R23" s="35"/>
    </row>
    <row r="24" spans="2:20" s="13" customFormat="1" ht="21" customHeight="1" x14ac:dyDescent="0.25">
      <c r="B24" s="14">
        <f t="shared" si="4"/>
        <v>46189</v>
      </c>
      <c r="C24" s="6" t="s">
        <v>119</v>
      </c>
      <c r="D24" s="8" t="s">
        <v>109</v>
      </c>
      <c r="E24" s="29">
        <f t="shared" si="0"/>
        <v>46190</v>
      </c>
      <c r="F24" s="20"/>
      <c r="G24" s="16"/>
      <c r="H24" s="14">
        <f t="shared" si="2"/>
        <v>46191</v>
      </c>
      <c r="I24" s="20"/>
      <c r="J24" s="16"/>
      <c r="K24" s="14">
        <f t="shared" si="1"/>
        <v>46192</v>
      </c>
      <c r="L24" s="15"/>
      <c r="M24" s="16"/>
      <c r="N24" s="29">
        <f t="shared" si="3"/>
        <v>46193</v>
      </c>
      <c r="O24" s="15"/>
      <c r="P24" s="16"/>
      <c r="Q24" s="35"/>
      <c r="R24" s="35"/>
    </row>
    <row r="25" spans="2:20" s="13" customFormat="1" ht="21" customHeight="1" x14ac:dyDescent="0.25">
      <c r="B25" s="14">
        <f t="shared" si="4"/>
        <v>46196</v>
      </c>
      <c r="C25" s="6" t="s">
        <v>121</v>
      </c>
      <c r="D25" s="8" t="s">
        <v>109</v>
      </c>
      <c r="E25" s="14">
        <f t="shared" si="0"/>
        <v>46197</v>
      </c>
      <c r="F25" s="20"/>
      <c r="G25" s="16"/>
      <c r="H25" s="14">
        <f t="shared" si="2"/>
        <v>46198</v>
      </c>
      <c r="I25" s="20"/>
      <c r="J25" s="16"/>
      <c r="K25" s="14">
        <f t="shared" si="1"/>
        <v>46199</v>
      </c>
      <c r="L25" s="15"/>
      <c r="M25" s="16"/>
      <c r="N25" s="14">
        <f t="shared" si="3"/>
        <v>46200</v>
      </c>
      <c r="O25" s="15"/>
      <c r="P25" s="16"/>
      <c r="Q25" s="35"/>
      <c r="R25" s="35"/>
    </row>
    <row r="26" spans="2:20" s="13" customFormat="1" ht="21" customHeight="1" x14ac:dyDescent="0.25">
      <c r="B26" s="14">
        <f t="shared" si="4"/>
        <v>46203</v>
      </c>
      <c r="C26" s="6" t="s">
        <v>124</v>
      </c>
      <c r="D26" s="8" t="s">
        <v>109</v>
      </c>
      <c r="E26" s="14">
        <f t="shared" si="0"/>
        <v>46204</v>
      </c>
      <c r="F26" s="20"/>
      <c r="G26" s="16"/>
      <c r="H26" s="14">
        <f t="shared" si="2"/>
        <v>46205</v>
      </c>
      <c r="I26" s="7" t="s">
        <v>133</v>
      </c>
      <c r="J26" s="7" t="s">
        <v>23</v>
      </c>
      <c r="K26" s="14">
        <f t="shared" si="1"/>
        <v>46206</v>
      </c>
      <c r="L26" s="15"/>
      <c r="M26" s="16"/>
      <c r="N26" s="14">
        <f t="shared" si="3"/>
        <v>46207</v>
      </c>
      <c r="O26" s="15"/>
      <c r="P26" s="16"/>
      <c r="Q26" s="35"/>
      <c r="R26" s="35"/>
    </row>
    <row r="27" spans="2:20" s="13" customFormat="1" ht="21" customHeight="1" x14ac:dyDescent="0.25">
      <c r="B27" s="14">
        <f t="shared" si="4"/>
        <v>46210</v>
      </c>
      <c r="C27" s="6" t="s">
        <v>126</v>
      </c>
      <c r="D27" s="8" t="s">
        <v>109</v>
      </c>
      <c r="E27" s="14">
        <f t="shared" si="0"/>
        <v>46211</v>
      </c>
      <c r="F27" s="20"/>
      <c r="G27" s="16"/>
      <c r="H27" s="29">
        <f t="shared" si="2"/>
        <v>46212</v>
      </c>
      <c r="I27" s="20"/>
      <c r="J27" s="16"/>
      <c r="K27" s="14">
        <f t="shared" si="1"/>
        <v>46213</v>
      </c>
      <c r="L27" s="15"/>
      <c r="M27" s="16"/>
      <c r="N27" s="14">
        <f t="shared" si="3"/>
        <v>46214</v>
      </c>
      <c r="O27" s="15"/>
      <c r="P27" s="16"/>
      <c r="Q27" s="35"/>
      <c r="R27" s="35"/>
    </row>
    <row r="28" spans="2:20" s="13" customFormat="1" ht="21" customHeight="1" x14ac:dyDescent="0.25">
      <c r="B28" s="14">
        <f t="shared" si="4"/>
        <v>46217</v>
      </c>
      <c r="C28" s="20"/>
      <c r="D28" s="16"/>
      <c r="E28" s="14">
        <f t="shared" si="0"/>
        <v>46218</v>
      </c>
      <c r="F28" s="20"/>
      <c r="G28" s="16"/>
      <c r="H28" s="14">
        <f t="shared" si="2"/>
        <v>46219</v>
      </c>
      <c r="I28" s="20"/>
      <c r="J28" s="16"/>
      <c r="K28" s="14">
        <f t="shared" si="1"/>
        <v>46220</v>
      </c>
      <c r="L28" s="15"/>
      <c r="M28" s="16"/>
      <c r="N28" s="14">
        <f t="shared" si="3"/>
        <v>46221</v>
      </c>
      <c r="O28" s="15"/>
      <c r="P28" s="16"/>
      <c r="Q28" s="35"/>
      <c r="R28" s="35"/>
    </row>
    <row r="29" spans="2:20" s="13" customFormat="1" ht="21" customHeight="1" x14ac:dyDescent="0.25">
      <c r="B29" s="14">
        <f t="shared" si="4"/>
        <v>46224</v>
      </c>
      <c r="C29" s="20"/>
      <c r="D29" s="16"/>
      <c r="E29" s="14">
        <f t="shared" si="0"/>
        <v>46225</v>
      </c>
      <c r="F29" s="20"/>
      <c r="G29" s="16"/>
      <c r="H29" s="14">
        <f t="shared" si="2"/>
        <v>46226</v>
      </c>
      <c r="I29" s="15"/>
      <c r="J29" s="16"/>
      <c r="K29" s="14">
        <f t="shared" si="1"/>
        <v>46227</v>
      </c>
      <c r="L29" s="15"/>
      <c r="M29" s="16"/>
      <c r="N29" s="14">
        <f t="shared" si="3"/>
        <v>46228</v>
      </c>
      <c r="O29" s="15"/>
      <c r="P29" s="16"/>
      <c r="Q29" s="56" t="s">
        <v>11</v>
      </c>
      <c r="R29" s="57"/>
      <c r="S29" s="57"/>
      <c r="T29" s="57"/>
    </row>
    <row r="30" spans="2:20" s="13" customFormat="1" ht="21" customHeight="1" x14ac:dyDescent="0.25">
      <c r="B30" s="14">
        <f t="shared" si="4"/>
        <v>46231</v>
      </c>
      <c r="C30" s="20"/>
      <c r="D30" s="16"/>
      <c r="E30" s="14">
        <f t="shared" si="0"/>
        <v>46232</v>
      </c>
      <c r="F30" s="20"/>
      <c r="G30" s="16"/>
      <c r="H30" s="14">
        <f t="shared" si="2"/>
        <v>46233</v>
      </c>
      <c r="I30" s="15"/>
      <c r="J30" s="16"/>
      <c r="K30" s="14">
        <f t="shared" si="1"/>
        <v>46234</v>
      </c>
      <c r="L30" s="15"/>
      <c r="M30" s="16"/>
      <c r="N30" s="14">
        <f t="shared" si="3"/>
        <v>46235</v>
      </c>
      <c r="O30" s="15"/>
      <c r="P30" s="16"/>
      <c r="Q30" s="50" t="s">
        <v>15</v>
      </c>
      <c r="R30" s="48" t="s">
        <v>8</v>
      </c>
      <c r="S30" s="48" t="s">
        <v>16</v>
      </c>
      <c r="T30" s="48" t="s">
        <v>17</v>
      </c>
    </row>
    <row r="31" spans="2:20" s="13" customFormat="1" ht="21" customHeight="1" x14ac:dyDescent="0.25">
      <c r="B31" s="14">
        <f t="shared" si="4"/>
        <v>46238</v>
      </c>
      <c r="C31" s="41" t="s">
        <v>135</v>
      </c>
      <c r="D31" s="28" t="s">
        <v>136</v>
      </c>
      <c r="E31" s="14">
        <f t="shared" si="0"/>
        <v>46239</v>
      </c>
      <c r="F31" s="41" t="s">
        <v>137</v>
      </c>
      <c r="G31" s="28" t="s">
        <v>138</v>
      </c>
      <c r="H31" s="14">
        <f t="shared" si="2"/>
        <v>46240</v>
      </c>
      <c r="I31" s="7" t="s">
        <v>134</v>
      </c>
      <c r="J31" s="7" t="s">
        <v>23</v>
      </c>
      <c r="K31" s="14">
        <f t="shared" si="1"/>
        <v>46241</v>
      </c>
      <c r="L31" s="15"/>
      <c r="M31" s="16"/>
      <c r="N31" s="14">
        <f t="shared" si="3"/>
        <v>46242</v>
      </c>
      <c r="O31" s="15"/>
      <c r="P31" s="16"/>
      <c r="Q31" s="49" t="s">
        <v>139</v>
      </c>
      <c r="R31" s="27" t="s">
        <v>187</v>
      </c>
      <c r="S31" s="47">
        <v>0.77083333333333337</v>
      </c>
      <c r="T31" s="47">
        <v>0.8125</v>
      </c>
    </row>
    <row r="32" spans="2:20" s="13" customFormat="1" ht="21" customHeight="1" x14ac:dyDescent="0.25">
      <c r="B32" s="14">
        <f t="shared" si="4"/>
        <v>46245</v>
      </c>
      <c r="C32" s="6" t="s">
        <v>140</v>
      </c>
      <c r="D32" s="8" t="s">
        <v>136</v>
      </c>
      <c r="E32" s="14">
        <f t="shared" si="0"/>
        <v>46246</v>
      </c>
      <c r="F32" s="6" t="s">
        <v>141</v>
      </c>
      <c r="G32" s="8" t="s">
        <v>138</v>
      </c>
      <c r="H32" s="14">
        <f t="shared" si="2"/>
        <v>46247</v>
      </c>
      <c r="I32" s="15"/>
      <c r="J32" s="16"/>
      <c r="K32" s="14">
        <f t="shared" si="1"/>
        <v>46248</v>
      </c>
      <c r="L32" s="15"/>
      <c r="M32" s="16"/>
      <c r="N32" s="14">
        <f t="shared" si="3"/>
        <v>46249</v>
      </c>
      <c r="O32" s="15"/>
      <c r="P32" s="16"/>
      <c r="Q32" s="49" t="s">
        <v>51</v>
      </c>
      <c r="R32" s="27" t="s">
        <v>187</v>
      </c>
      <c r="S32" s="47">
        <v>0.83333333333333337</v>
      </c>
      <c r="T32" s="47">
        <v>0.875</v>
      </c>
    </row>
    <row r="33" spans="2:20" s="13" customFormat="1" ht="21" customHeight="1" x14ac:dyDescent="0.25">
      <c r="B33" s="14">
        <f t="shared" si="4"/>
        <v>46252</v>
      </c>
      <c r="C33" s="6" t="s">
        <v>145</v>
      </c>
      <c r="D33" s="8" t="s">
        <v>136</v>
      </c>
      <c r="E33" s="14">
        <f t="shared" si="0"/>
        <v>46253</v>
      </c>
      <c r="F33" s="6" t="s">
        <v>142</v>
      </c>
      <c r="G33" s="8" t="s">
        <v>138</v>
      </c>
      <c r="H33" s="14">
        <f t="shared" si="2"/>
        <v>46254</v>
      </c>
      <c r="I33" s="15"/>
      <c r="J33" s="16"/>
      <c r="K33" s="14">
        <f t="shared" si="1"/>
        <v>46255</v>
      </c>
      <c r="L33" s="15"/>
      <c r="M33" s="16"/>
      <c r="N33" s="14">
        <f t="shared" si="3"/>
        <v>46256</v>
      </c>
      <c r="O33" s="15"/>
      <c r="P33" s="16"/>
      <c r="Q33" s="49" t="s">
        <v>105</v>
      </c>
      <c r="R33" s="27" t="s">
        <v>188</v>
      </c>
      <c r="S33" s="47">
        <v>0.77083333333333337</v>
      </c>
      <c r="T33" s="47">
        <v>0.8125</v>
      </c>
    </row>
    <row r="34" spans="2:20" s="13" customFormat="1" ht="21" customHeight="1" x14ac:dyDescent="0.25">
      <c r="B34" s="14">
        <f t="shared" si="4"/>
        <v>46259</v>
      </c>
      <c r="C34" s="6" t="s">
        <v>149</v>
      </c>
      <c r="D34" s="8" t="s">
        <v>136</v>
      </c>
      <c r="E34" s="14">
        <f t="shared" si="0"/>
        <v>46260</v>
      </c>
      <c r="F34" s="6" t="s">
        <v>146</v>
      </c>
      <c r="G34" s="8" t="s">
        <v>138</v>
      </c>
      <c r="H34" s="14">
        <f t="shared" si="2"/>
        <v>46261</v>
      </c>
      <c r="I34" s="15"/>
      <c r="J34" s="16"/>
      <c r="K34" s="14">
        <f t="shared" si="1"/>
        <v>46262</v>
      </c>
      <c r="L34" s="15"/>
      <c r="M34" s="16"/>
      <c r="N34" s="14">
        <f t="shared" si="3"/>
        <v>46263</v>
      </c>
      <c r="O34" s="15"/>
      <c r="P34" s="16"/>
      <c r="Q34" s="49" t="s">
        <v>148</v>
      </c>
      <c r="R34" s="27" t="s">
        <v>188</v>
      </c>
      <c r="S34" s="47">
        <v>0.83333333333333337</v>
      </c>
      <c r="T34" s="47">
        <v>0.875</v>
      </c>
    </row>
    <row r="35" spans="2:20" s="13" customFormat="1" ht="21" customHeight="1" x14ac:dyDescent="0.25">
      <c r="B35" s="14">
        <f t="shared" si="4"/>
        <v>46266</v>
      </c>
      <c r="C35" s="6" t="s">
        <v>152</v>
      </c>
      <c r="D35" s="8" t="s">
        <v>136</v>
      </c>
      <c r="E35" s="14">
        <f t="shared" si="0"/>
        <v>46267</v>
      </c>
      <c r="F35" s="6" t="s">
        <v>150</v>
      </c>
      <c r="G35" s="8" t="s">
        <v>138</v>
      </c>
      <c r="H35" s="14">
        <f t="shared" si="2"/>
        <v>46268</v>
      </c>
      <c r="I35" s="15"/>
      <c r="J35" s="16"/>
      <c r="K35" s="14">
        <f t="shared" si="1"/>
        <v>46269</v>
      </c>
      <c r="L35" s="15"/>
      <c r="M35" s="16"/>
      <c r="N35" s="14">
        <f t="shared" si="3"/>
        <v>46270</v>
      </c>
      <c r="O35" s="15"/>
      <c r="P35" s="16"/>
    </row>
    <row r="36" spans="2:20" s="13" customFormat="1" ht="21" customHeight="1" x14ac:dyDescent="0.25">
      <c r="B36" s="14">
        <f t="shared" si="4"/>
        <v>46273</v>
      </c>
      <c r="C36" s="20"/>
      <c r="D36" s="16"/>
      <c r="E36" s="14">
        <f t="shared" si="0"/>
        <v>46274</v>
      </c>
      <c r="F36" s="6" t="s">
        <v>153</v>
      </c>
      <c r="G36" s="8" t="s">
        <v>138</v>
      </c>
      <c r="H36" s="14">
        <f t="shared" si="2"/>
        <v>46275</v>
      </c>
      <c r="I36" s="15"/>
      <c r="J36" s="16"/>
      <c r="K36" s="14">
        <f t="shared" si="1"/>
        <v>46276</v>
      </c>
      <c r="L36" s="15"/>
      <c r="M36" s="16"/>
      <c r="N36" s="14">
        <f t="shared" si="3"/>
        <v>46277</v>
      </c>
      <c r="O36" s="15"/>
      <c r="P36" s="16"/>
    </row>
    <row r="37" spans="2:20" s="13" customFormat="1" ht="21" customHeight="1" x14ac:dyDescent="0.25">
      <c r="B37" s="14">
        <f t="shared" si="4"/>
        <v>46280</v>
      </c>
      <c r="C37" s="20"/>
      <c r="D37" s="16"/>
      <c r="E37" s="14">
        <f t="shared" si="0"/>
        <v>46281</v>
      </c>
      <c r="F37" s="6" t="s">
        <v>155</v>
      </c>
      <c r="G37" s="8" t="s">
        <v>138</v>
      </c>
      <c r="H37" s="14">
        <f t="shared" si="2"/>
        <v>46282</v>
      </c>
      <c r="I37" s="20"/>
      <c r="J37" s="20"/>
      <c r="K37" s="14">
        <f t="shared" si="1"/>
        <v>46283</v>
      </c>
      <c r="L37" s="20"/>
      <c r="M37" s="20"/>
      <c r="N37" s="14">
        <f t="shared" si="3"/>
        <v>46284</v>
      </c>
      <c r="O37" s="15"/>
      <c r="P37" s="16"/>
    </row>
    <row r="38" spans="2:20" s="13" customFormat="1" ht="21" customHeight="1" x14ac:dyDescent="0.25">
      <c r="B38" s="14">
        <f t="shared" si="4"/>
        <v>46287</v>
      </c>
      <c r="C38" s="20"/>
      <c r="D38" s="16"/>
      <c r="E38" s="14">
        <f t="shared" si="0"/>
        <v>46288</v>
      </c>
      <c r="F38" s="20"/>
      <c r="G38" s="16"/>
      <c r="H38" s="14">
        <f t="shared" si="2"/>
        <v>46289</v>
      </c>
      <c r="I38" s="20"/>
      <c r="J38" s="20"/>
      <c r="K38" s="14">
        <f t="shared" si="1"/>
        <v>46290</v>
      </c>
      <c r="L38" s="20"/>
      <c r="M38" s="20"/>
      <c r="N38" s="14">
        <f t="shared" si="3"/>
        <v>46291</v>
      </c>
      <c r="O38" s="15"/>
      <c r="P38" s="16"/>
      <c r="Q38" s="35"/>
      <c r="R38" s="35"/>
    </row>
    <row r="39" spans="2:20" s="13" customFormat="1" ht="21" customHeight="1" x14ac:dyDescent="0.25">
      <c r="B39" s="14">
        <f t="shared" si="4"/>
        <v>46294</v>
      </c>
      <c r="C39" s="20"/>
      <c r="D39" s="16"/>
      <c r="E39" s="14">
        <f t="shared" si="0"/>
        <v>46295</v>
      </c>
      <c r="F39" s="20"/>
      <c r="G39" s="16"/>
      <c r="H39" s="14">
        <f t="shared" si="2"/>
        <v>46296</v>
      </c>
      <c r="I39" s="20"/>
      <c r="J39" s="20"/>
      <c r="K39" s="14">
        <f t="shared" si="1"/>
        <v>46297</v>
      </c>
      <c r="L39" s="20"/>
      <c r="M39" s="20"/>
      <c r="N39" s="14">
        <f t="shared" si="3"/>
        <v>46298</v>
      </c>
      <c r="O39" s="15"/>
      <c r="P39" s="16"/>
      <c r="Q39" s="35"/>
      <c r="R39" s="35"/>
    </row>
    <row r="40" spans="2:20" s="13" customFormat="1" ht="21" customHeight="1" x14ac:dyDescent="0.25">
      <c r="B40" s="14">
        <f>B39+7</f>
        <v>46301</v>
      </c>
      <c r="C40" s="20"/>
      <c r="D40" s="16"/>
      <c r="E40" s="14">
        <f t="shared" si="0"/>
        <v>46302</v>
      </c>
      <c r="F40" s="20"/>
      <c r="G40" s="16"/>
      <c r="H40" s="14">
        <f t="shared" si="2"/>
        <v>46303</v>
      </c>
      <c r="I40" s="20"/>
      <c r="J40" s="20"/>
      <c r="K40" s="14">
        <f t="shared" si="1"/>
        <v>46304</v>
      </c>
      <c r="L40" s="20"/>
      <c r="M40" s="16"/>
      <c r="N40" s="14">
        <f t="shared" si="3"/>
        <v>46305</v>
      </c>
      <c r="O40" s="15"/>
      <c r="P40" s="16"/>
      <c r="Q40" s="35"/>
      <c r="R40" s="35"/>
    </row>
    <row r="41" spans="2:20" s="13" customFormat="1" ht="21" customHeight="1" x14ac:dyDescent="0.25">
      <c r="B41" s="14">
        <f t="shared" si="4"/>
        <v>46308</v>
      </c>
      <c r="C41" s="41" t="s">
        <v>159</v>
      </c>
      <c r="D41" s="28" t="s">
        <v>109</v>
      </c>
      <c r="E41" s="14">
        <f t="shared" si="0"/>
        <v>46309</v>
      </c>
      <c r="F41" s="41" t="s">
        <v>160</v>
      </c>
      <c r="G41" s="28" t="s">
        <v>138</v>
      </c>
      <c r="H41" s="14">
        <f t="shared" si="2"/>
        <v>46310</v>
      </c>
      <c r="I41" s="20"/>
      <c r="J41" s="20"/>
      <c r="K41" s="14">
        <f t="shared" si="1"/>
        <v>46311</v>
      </c>
      <c r="L41" s="41" t="s">
        <v>161</v>
      </c>
      <c r="M41" s="39" t="s">
        <v>47</v>
      </c>
      <c r="N41" s="14">
        <f t="shared" si="3"/>
        <v>46312</v>
      </c>
      <c r="O41" s="15"/>
      <c r="P41" s="16"/>
      <c r="Q41" s="35"/>
      <c r="R41" s="35"/>
    </row>
    <row r="42" spans="2:20" s="13" customFormat="1" ht="21" customHeight="1" x14ac:dyDescent="0.25">
      <c r="B42" s="14">
        <f t="shared" si="4"/>
        <v>46315</v>
      </c>
      <c r="C42" s="6" t="s">
        <v>162</v>
      </c>
      <c r="D42" s="8" t="s">
        <v>109</v>
      </c>
      <c r="E42" s="14">
        <f t="shared" si="0"/>
        <v>46316</v>
      </c>
      <c r="F42" s="6" t="s">
        <v>163</v>
      </c>
      <c r="G42" s="8" t="s">
        <v>138</v>
      </c>
      <c r="H42" s="14">
        <f t="shared" si="2"/>
        <v>46317</v>
      </c>
      <c r="I42" s="20"/>
      <c r="J42" s="20"/>
      <c r="K42" s="14">
        <f t="shared" si="1"/>
        <v>46318</v>
      </c>
      <c r="L42" s="6" t="s">
        <v>164</v>
      </c>
      <c r="M42" s="8" t="s">
        <v>47</v>
      </c>
      <c r="N42" s="14">
        <f t="shared" si="3"/>
        <v>46319</v>
      </c>
      <c r="O42" s="15"/>
      <c r="P42" s="16"/>
      <c r="Q42" s="35"/>
      <c r="R42" s="35"/>
    </row>
    <row r="43" spans="2:20" s="13" customFormat="1" ht="21" customHeight="1" x14ac:dyDescent="0.25">
      <c r="B43" s="14">
        <f t="shared" si="4"/>
        <v>46322</v>
      </c>
      <c r="C43" s="6" t="s">
        <v>165</v>
      </c>
      <c r="D43" s="8" t="s">
        <v>109</v>
      </c>
      <c r="E43" s="14">
        <f t="shared" si="0"/>
        <v>46323</v>
      </c>
      <c r="F43" s="6" t="s">
        <v>166</v>
      </c>
      <c r="G43" s="8" t="s">
        <v>138</v>
      </c>
      <c r="H43" s="14">
        <f t="shared" si="2"/>
        <v>46324</v>
      </c>
      <c r="I43" s="20"/>
      <c r="J43" s="20"/>
      <c r="K43" s="14">
        <f t="shared" si="1"/>
        <v>46325</v>
      </c>
      <c r="L43" s="6" t="s">
        <v>167</v>
      </c>
      <c r="M43" s="8" t="s">
        <v>47</v>
      </c>
      <c r="N43" s="14">
        <f t="shared" si="3"/>
        <v>46326</v>
      </c>
      <c r="O43" s="15"/>
      <c r="P43" s="16"/>
      <c r="Q43" s="35"/>
      <c r="R43" s="35"/>
    </row>
    <row r="44" spans="2:20" s="13" customFormat="1" ht="21" customHeight="1" x14ac:dyDescent="0.25">
      <c r="B44" s="14">
        <f t="shared" si="4"/>
        <v>46329</v>
      </c>
      <c r="C44" s="6" t="s">
        <v>168</v>
      </c>
      <c r="D44" s="8" t="s">
        <v>109</v>
      </c>
      <c r="E44" s="14">
        <f t="shared" si="0"/>
        <v>46330</v>
      </c>
      <c r="F44" s="6" t="s">
        <v>169</v>
      </c>
      <c r="G44" s="8" t="s">
        <v>138</v>
      </c>
      <c r="H44" s="14">
        <f t="shared" si="2"/>
        <v>46331</v>
      </c>
      <c r="I44" s="20"/>
      <c r="J44" s="20"/>
      <c r="K44" s="14">
        <f t="shared" si="1"/>
        <v>46332</v>
      </c>
      <c r="L44" s="6" t="s">
        <v>170</v>
      </c>
      <c r="M44" s="8" t="s">
        <v>47</v>
      </c>
      <c r="N44" s="14">
        <f t="shared" si="3"/>
        <v>46333</v>
      </c>
      <c r="O44" s="15"/>
      <c r="P44" s="16"/>
      <c r="Q44" s="35"/>
      <c r="R44" s="35"/>
    </row>
    <row r="45" spans="2:20" s="13" customFormat="1" ht="21" customHeight="1" x14ac:dyDescent="0.25">
      <c r="B45" s="14">
        <f t="shared" si="4"/>
        <v>46336</v>
      </c>
      <c r="C45" s="6" t="s">
        <v>171</v>
      </c>
      <c r="D45" s="8" t="s">
        <v>109</v>
      </c>
      <c r="E45" s="14">
        <f t="shared" si="0"/>
        <v>46337</v>
      </c>
      <c r="F45" s="6" t="s">
        <v>172</v>
      </c>
      <c r="G45" s="8" t="s">
        <v>138</v>
      </c>
      <c r="H45" s="14">
        <f t="shared" si="2"/>
        <v>46338</v>
      </c>
      <c r="I45" s="20"/>
      <c r="J45" s="20"/>
      <c r="K45" s="14">
        <f t="shared" si="1"/>
        <v>46339</v>
      </c>
      <c r="L45" s="6" t="s">
        <v>173</v>
      </c>
      <c r="M45" s="8" t="s">
        <v>47</v>
      </c>
      <c r="N45" s="14">
        <f t="shared" si="3"/>
        <v>46340</v>
      </c>
      <c r="O45" s="15"/>
      <c r="P45" s="16"/>
      <c r="Q45" s="35"/>
      <c r="R45" s="35"/>
    </row>
    <row r="46" spans="2:20" s="13" customFormat="1" ht="21" customHeight="1" x14ac:dyDescent="0.25">
      <c r="B46" s="14">
        <f t="shared" si="4"/>
        <v>46343</v>
      </c>
      <c r="C46" s="6" t="s">
        <v>174</v>
      </c>
      <c r="D46" s="8" t="s">
        <v>109</v>
      </c>
      <c r="E46" s="14">
        <f t="shared" si="0"/>
        <v>46344</v>
      </c>
      <c r="F46" s="20"/>
      <c r="G46" s="16"/>
      <c r="H46" s="14">
        <f t="shared" si="2"/>
        <v>46345</v>
      </c>
      <c r="I46" s="20"/>
      <c r="J46" s="20"/>
      <c r="K46" s="29">
        <f t="shared" si="1"/>
        <v>46346</v>
      </c>
      <c r="L46" s="20"/>
      <c r="M46" s="16"/>
      <c r="N46" s="14">
        <f t="shared" si="3"/>
        <v>46347</v>
      </c>
      <c r="O46" s="15"/>
      <c r="P46" s="16"/>
      <c r="Q46" s="35"/>
      <c r="R46" s="35"/>
    </row>
    <row r="47" spans="2:20" s="13" customFormat="1" ht="21" customHeight="1" x14ac:dyDescent="0.25">
      <c r="B47" s="14">
        <f>B46+7</f>
        <v>46350</v>
      </c>
      <c r="C47" s="6" t="s">
        <v>175</v>
      </c>
      <c r="D47" s="8" t="s">
        <v>109</v>
      </c>
      <c r="E47" s="14">
        <f t="shared" si="0"/>
        <v>46351</v>
      </c>
      <c r="F47" s="20"/>
      <c r="G47" s="16"/>
      <c r="H47" s="14">
        <f t="shared" si="2"/>
        <v>46352</v>
      </c>
      <c r="I47" s="20"/>
      <c r="J47" s="20"/>
      <c r="K47" s="14">
        <f t="shared" si="1"/>
        <v>46353</v>
      </c>
      <c r="L47" s="6" t="s">
        <v>176</v>
      </c>
      <c r="M47" s="8" t="s">
        <v>47</v>
      </c>
      <c r="N47" s="14">
        <f t="shared" si="3"/>
        <v>46354</v>
      </c>
      <c r="O47" s="15"/>
      <c r="P47" s="16"/>
      <c r="Q47" s="35"/>
      <c r="R47" s="35"/>
    </row>
    <row r="48" spans="2:20" s="13" customFormat="1" ht="21" customHeight="1" x14ac:dyDescent="0.25">
      <c r="B48" s="14">
        <f t="shared" si="4"/>
        <v>46357</v>
      </c>
      <c r="C48" s="20"/>
      <c r="D48" s="16"/>
      <c r="E48" s="14">
        <f t="shared" si="0"/>
        <v>46358</v>
      </c>
      <c r="F48" s="20"/>
      <c r="G48" s="16"/>
      <c r="H48" s="14">
        <f t="shared" si="2"/>
        <v>46359</v>
      </c>
      <c r="I48" s="20"/>
      <c r="J48" s="20"/>
      <c r="K48" s="14">
        <f t="shared" si="1"/>
        <v>46360</v>
      </c>
      <c r="L48" s="6" t="s">
        <v>177</v>
      </c>
      <c r="M48" s="8" t="s">
        <v>47</v>
      </c>
      <c r="N48" s="14">
        <f t="shared" si="3"/>
        <v>46361</v>
      </c>
      <c r="O48" s="15"/>
      <c r="P48" s="16"/>
      <c r="Q48" s="42"/>
      <c r="R48" s="42"/>
      <c r="S48" s="43"/>
      <c r="T48" s="43"/>
    </row>
    <row r="49" spans="2:20" s="43" customFormat="1" ht="21" customHeight="1" x14ac:dyDescent="0.25">
      <c r="B49" s="29">
        <f>B48+7</f>
        <v>46364</v>
      </c>
      <c r="C49" s="20"/>
      <c r="D49" s="16"/>
      <c r="E49" s="14">
        <f t="shared" si="0"/>
        <v>46365</v>
      </c>
      <c r="F49" s="20"/>
      <c r="G49" s="16"/>
      <c r="H49" s="14">
        <f t="shared" si="2"/>
        <v>46366</v>
      </c>
      <c r="I49" s="20"/>
      <c r="J49" s="16"/>
      <c r="K49" s="14">
        <f t="shared" si="1"/>
        <v>46367</v>
      </c>
      <c r="L49" s="20"/>
      <c r="M49" s="16"/>
      <c r="N49" s="14">
        <f t="shared" si="3"/>
        <v>46368</v>
      </c>
      <c r="O49" s="15"/>
      <c r="P49" s="16"/>
      <c r="Q49" s="44"/>
      <c r="R49" s="44"/>
      <c r="S49" s="45"/>
      <c r="T49" s="45"/>
    </row>
    <row r="50" spans="2:20" s="45" customFormat="1" ht="21" customHeight="1" thickBot="1" x14ac:dyDescent="0.4">
      <c r="B50" s="21">
        <f>B49+7</f>
        <v>46371</v>
      </c>
      <c r="C50" s="22"/>
      <c r="D50" s="18"/>
      <c r="E50" s="21">
        <f t="shared" si="0"/>
        <v>46372</v>
      </c>
      <c r="F50" s="22"/>
      <c r="G50" s="18"/>
      <c r="H50" s="21">
        <f t="shared" si="2"/>
        <v>46373</v>
      </c>
      <c r="I50" s="22"/>
      <c r="J50" s="18"/>
      <c r="K50" s="21">
        <f t="shared" si="1"/>
        <v>46374</v>
      </c>
      <c r="L50" s="22"/>
      <c r="M50" s="18"/>
      <c r="N50" s="21">
        <f t="shared" si="3"/>
        <v>46375</v>
      </c>
      <c r="O50" s="22"/>
      <c r="P50" s="18"/>
      <c r="Q50" s="36"/>
      <c r="R50" s="36"/>
      <c r="S50" s="3"/>
      <c r="T50" s="3"/>
    </row>
    <row r="51" spans="2:20" s="3" customFormat="1" ht="21" x14ac:dyDescent="0.35">
      <c r="Q51" s="36"/>
      <c r="R51" s="36"/>
    </row>
    <row r="52" spans="2:20" s="3" customFormat="1" ht="21" x14ac:dyDescent="0.35">
      <c r="B52" s="3" t="s">
        <v>186</v>
      </c>
      <c r="Q52" s="36"/>
      <c r="R52" s="36"/>
    </row>
    <row r="53" spans="2:20" s="3" customFormat="1" ht="21" x14ac:dyDescent="0.35">
      <c r="B53" s="3" t="s">
        <v>185</v>
      </c>
      <c r="Q53" s="36"/>
      <c r="R53" s="36"/>
    </row>
    <row r="54" spans="2:20" s="3" customFormat="1" ht="21" x14ac:dyDescent="0.35">
      <c r="B54" s="3" t="s">
        <v>184</v>
      </c>
      <c r="Q54" s="36"/>
      <c r="R54" s="36"/>
    </row>
    <row r="55" spans="2:20" s="3" customFormat="1" ht="21" x14ac:dyDescent="0.35">
      <c r="Q55" s="36"/>
      <c r="R55" s="36"/>
    </row>
    <row r="56" spans="2:20" s="3" customFormat="1" ht="21" x14ac:dyDescent="0.35">
      <c r="Q56" s="36"/>
      <c r="R56" s="36"/>
    </row>
    <row r="57" spans="2:20" s="3" customFormat="1" ht="21" x14ac:dyDescent="0.35">
      <c r="Q57" s="36"/>
      <c r="R57" s="36"/>
    </row>
    <row r="58" spans="2:20" s="3" customFormat="1" ht="21" x14ac:dyDescent="0.35">
      <c r="Q58" s="36"/>
      <c r="R58" s="36"/>
    </row>
    <row r="59" spans="2:20" s="3" customFormat="1" ht="21" x14ac:dyDescent="0.35">
      <c r="Q59" s="36"/>
      <c r="R59" s="36"/>
    </row>
    <row r="60" spans="2:20" s="3" customFormat="1" ht="21" x14ac:dyDescent="0.35">
      <c r="Q60" s="36"/>
      <c r="R60" s="36"/>
    </row>
    <row r="61" spans="2:20" s="3" customFormat="1" ht="21" x14ac:dyDescent="0.35">
      <c r="Q61" s="36"/>
      <c r="R61" s="36"/>
    </row>
    <row r="62" spans="2:20" s="3" customFormat="1" ht="21" x14ac:dyDescent="0.35">
      <c r="Q62" s="36"/>
      <c r="R62" s="36"/>
    </row>
    <row r="63" spans="2:20" s="3" customFormat="1" ht="21" x14ac:dyDescent="0.35">
      <c r="Q63" s="36"/>
      <c r="R63" s="36"/>
    </row>
    <row r="64" spans="2:20" s="3" customFormat="1" ht="21" x14ac:dyDescent="0.35">
      <c r="Q64" s="36"/>
      <c r="R64" s="36"/>
    </row>
    <row r="65" spans="17:18" s="3" customFormat="1" ht="21" x14ac:dyDescent="0.35">
      <c r="Q65" s="36"/>
      <c r="R65" s="36"/>
    </row>
    <row r="66" spans="17:18" s="3" customFormat="1" ht="21" x14ac:dyDescent="0.35">
      <c r="Q66" s="36"/>
      <c r="R66" s="36"/>
    </row>
    <row r="67" spans="17:18" s="3" customFormat="1" ht="21" x14ac:dyDescent="0.35">
      <c r="Q67" s="36"/>
      <c r="R67" s="36"/>
    </row>
    <row r="68" spans="17:18" s="3" customFormat="1" ht="21" x14ac:dyDescent="0.35">
      <c r="Q68" s="36"/>
      <c r="R68" s="36"/>
    </row>
    <row r="69" spans="17:18" s="3" customFormat="1" ht="21" x14ac:dyDescent="0.35">
      <c r="Q69" s="36"/>
      <c r="R69" s="36"/>
    </row>
    <row r="70" spans="17:18" s="3" customFormat="1" ht="21" x14ac:dyDescent="0.35">
      <c r="Q70" s="36"/>
      <c r="R70" s="36"/>
    </row>
    <row r="71" spans="17:18" s="3" customFormat="1" ht="21" x14ac:dyDescent="0.35">
      <c r="Q71" s="36"/>
      <c r="R71" s="36"/>
    </row>
    <row r="72" spans="17:18" s="3" customFormat="1" ht="21" x14ac:dyDescent="0.35">
      <c r="Q72" s="36"/>
      <c r="R72" s="36"/>
    </row>
    <row r="73" spans="17:18" s="3" customFormat="1" ht="21" x14ac:dyDescent="0.35">
      <c r="Q73" s="36"/>
      <c r="R73" s="36"/>
    </row>
    <row r="74" spans="17:18" s="3" customFormat="1" ht="21" x14ac:dyDescent="0.35">
      <c r="Q74" s="36"/>
      <c r="R74" s="36"/>
    </row>
    <row r="75" spans="17:18" s="3" customFormat="1" ht="21" x14ac:dyDescent="0.35">
      <c r="Q75" s="36"/>
      <c r="R75" s="36"/>
    </row>
    <row r="76" spans="17:18" s="3" customFormat="1" ht="21" x14ac:dyDescent="0.35">
      <c r="Q76" s="36"/>
      <c r="R76" s="36"/>
    </row>
    <row r="77" spans="17:18" s="3" customFormat="1" ht="21" x14ac:dyDescent="0.35">
      <c r="Q77" s="36"/>
      <c r="R77" s="36"/>
    </row>
    <row r="78" spans="17:18" s="3" customFormat="1" ht="21" x14ac:dyDescent="0.35">
      <c r="Q78" s="36"/>
      <c r="R78" s="36"/>
    </row>
    <row r="79" spans="17:18" s="3" customFormat="1" ht="21" x14ac:dyDescent="0.35">
      <c r="Q79" s="36"/>
      <c r="R79" s="36"/>
    </row>
    <row r="80" spans="17:18" s="3" customFormat="1" ht="21" x14ac:dyDescent="0.35">
      <c r="Q80" s="36"/>
      <c r="R80" s="36"/>
    </row>
    <row r="81" spans="17:18" s="3" customFormat="1" ht="21" x14ac:dyDescent="0.35">
      <c r="Q81" s="36"/>
      <c r="R81" s="36"/>
    </row>
    <row r="82" spans="17:18" s="3" customFormat="1" ht="21" x14ac:dyDescent="0.35">
      <c r="Q82" s="36"/>
      <c r="R82" s="36"/>
    </row>
    <row r="83" spans="17:18" s="3" customFormat="1" ht="21" x14ac:dyDescent="0.35">
      <c r="Q83" s="36"/>
      <c r="R83" s="36"/>
    </row>
    <row r="84" spans="17:18" s="3" customFormat="1" ht="21" x14ac:dyDescent="0.35">
      <c r="Q84" s="36"/>
      <c r="R84" s="36"/>
    </row>
    <row r="85" spans="17:18" s="3" customFormat="1" ht="21" x14ac:dyDescent="0.35">
      <c r="Q85" s="36"/>
      <c r="R85" s="36"/>
    </row>
    <row r="86" spans="17:18" s="3" customFormat="1" ht="21" x14ac:dyDescent="0.35">
      <c r="Q86" s="36"/>
      <c r="R86" s="36"/>
    </row>
    <row r="87" spans="17:18" s="3" customFormat="1" ht="21" x14ac:dyDescent="0.35">
      <c r="Q87" s="36"/>
      <c r="R87" s="36"/>
    </row>
    <row r="88" spans="17:18" s="3" customFormat="1" ht="21" x14ac:dyDescent="0.35">
      <c r="Q88" s="36"/>
      <c r="R88" s="36"/>
    </row>
    <row r="89" spans="17:18" s="3" customFormat="1" ht="21" x14ac:dyDescent="0.35">
      <c r="Q89" s="36"/>
      <c r="R89" s="36"/>
    </row>
    <row r="90" spans="17:18" s="3" customFormat="1" ht="21" x14ac:dyDescent="0.35">
      <c r="Q90" s="36"/>
      <c r="R90" s="36"/>
    </row>
    <row r="91" spans="17:18" s="3" customFormat="1" ht="21" x14ac:dyDescent="0.35">
      <c r="Q91" s="36"/>
      <c r="R91" s="36"/>
    </row>
    <row r="92" spans="17:18" s="3" customFormat="1" ht="21" x14ac:dyDescent="0.35">
      <c r="Q92" s="36"/>
      <c r="R92" s="36"/>
    </row>
    <row r="93" spans="17:18" s="3" customFormat="1" ht="21" x14ac:dyDescent="0.35">
      <c r="Q93" s="36"/>
      <c r="R93" s="36"/>
    </row>
    <row r="94" spans="17:18" s="3" customFormat="1" ht="21" x14ac:dyDescent="0.35">
      <c r="Q94" s="36"/>
      <c r="R94" s="36"/>
    </row>
    <row r="95" spans="17:18" s="3" customFormat="1" ht="21" x14ac:dyDescent="0.35">
      <c r="Q95" s="36"/>
      <c r="R95" s="36"/>
    </row>
    <row r="96" spans="17:18" s="3" customFormat="1" ht="21" x14ac:dyDescent="0.35">
      <c r="Q96" s="36"/>
      <c r="R96" s="36"/>
    </row>
    <row r="97" spans="17:18" s="3" customFormat="1" ht="21" x14ac:dyDescent="0.35">
      <c r="Q97" s="36"/>
      <c r="R97" s="36"/>
    </row>
    <row r="98" spans="17:18" s="3" customFormat="1" ht="21" x14ac:dyDescent="0.35">
      <c r="Q98" s="36"/>
      <c r="R98" s="36"/>
    </row>
    <row r="99" spans="17:18" s="3" customFormat="1" ht="21" x14ac:dyDescent="0.35">
      <c r="Q99" s="36"/>
      <c r="R99" s="36"/>
    </row>
    <row r="100" spans="17:18" s="3" customFormat="1" ht="21" x14ac:dyDescent="0.35">
      <c r="Q100" s="36"/>
      <c r="R100" s="36"/>
    </row>
    <row r="101" spans="17:18" s="3" customFormat="1" ht="21" x14ac:dyDescent="0.35">
      <c r="Q101" s="36"/>
      <c r="R101" s="36"/>
    </row>
    <row r="102" spans="17:18" s="3" customFormat="1" ht="21" x14ac:dyDescent="0.35">
      <c r="Q102" s="36"/>
      <c r="R102" s="36"/>
    </row>
    <row r="103" spans="17:18" s="3" customFormat="1" ht="21" x14ac:dyDescent="0.35">
      <c r="Q103" s="36"/>
      <c r="R103" s="36"/>
    </row>
    <row r="104" spans="17:18" s="3" customFormat="1" ht="21" x14ac:dyDescent="0.35">
      <c r="Q104" s="36"/>
      <c r="R104" s="36"/>
    </row>
    <row r="105" spans="17:18" s="3" customFormat="1" ht="21" x14ac:dyDescent="0.35">
      <c r="Q105" s="36"/>
      <c r="R105" s="36"/>
    </row>
    <row r="106" spans="17:18" s="3" customFormat="1" ht="21" x14ac:dyDescent="0.35">
      <c r="Q106" s="36"/>
      <c r="R106" s="36"/>
    </row>
    <row r="107" spans="17:18" s="3" customFormat="1" ht="21" x14ac:dyDescent="0.35">
      <c r="Q107" s="36"/>
      <c r="R107" s="36"/>
    </row>
    <row r="108" spans="17:18" s="3" customFormat="1" ht="21" x14ac:dyDescent="0.35">
      <c r="Q108" s="36"/>
      <c r="R108" s="36"/>
    </row>
    <row r="109" spans="17:18" s="3" customFormat="1" ht="21" x14ac:dyDescent="0.35">
      <c r="Q109" s="36"/>
      <c r="R109" s="36"/>
    </row>
    <row r="110" spans="17:18" s="3" customFormat="1" ht="21" x14ac:dyDescent="0.35">
      <c r="Q110" s="36"/>
      <c r="R110" s="36"/>
    </row>
    <row r="111" spans="17:18" s="3" customFormat="1" ht="21" x14ac:dyDescent="0.35">
      <c r="Q111" s="36"/>
      <c r="R111" s="36"/>
    </row>
    <row r="112" spans="17:18" s="3" customFormat="1" ht="21" x14ac:dyDescent="0.35">
      <c r="Q112" s="36"/>
      <c r="R112" s="36"/>
    </row>
    <row r="113" spans="17:18" s="3" customFormat="1" ht="21" x14ac:dyDescent="0.35">
      <c r="Q113" s="36"/>
      <c r="R113" s="36"/>
    </row>
    <row r="114" spans="17:18" s="3" customFormat="1" ht="21" x14ac:dyDescent="0.35">
      <c r="Q114" s="36"/>
      <c r="R114" s="36"/>
    </row>
    <row r="115" spans="17:18" s="3" customFormat="1" ht="21" x14ac:dyDescent="0.35">
      <c r="Q115" s="36"/>
      <c r="R115" s="36"/>
    </row>
    <row r="116" spans="17:18" s="3" customFormat="1" ht="21" x14ac:dyDescent="0.35">
      <c r="Q116" s="36"/>
      <c r="R116" s="36"/>
    </row>
    <row r="117" spans="17:18" s="3" customFormat="1" ht="21" x14ac:dyDescent="0.35">
      <c r="Q117" s="36"/>
      <c r="R117" s="36"/>
    </row>
    <row r="118" spans="17:18" s="3" customFormat="1" ht="21" x14ac:dyDescent="0.35">
      <c r="Q118" s="36"/>
      <c r="R118" s="36"/>
    </row>
    <row r="119" spans="17:18" s="3" customFormat="1" ht="21" x14ac:dyDescent="0.35">
      <c r="Q119" s="36"/>
      <c r="R119" s="36"/>
    </row>
    <row r="120" spans="17:18" s="3" customFormat="1" ht="21" x14ac:dyDescent="0.35">
      <c r="Q120" s="36"/>
      <c r="R120" s="36"/>
    </row>
    <row r="121" spans="17:18" s="3" customFormat="1" ht="21" x14ac:dyDescent="0.35">
      <c r="Q121" s="36"/>
      <c r="R121" s="36"/>
    </row>
    <row r="122" spans="17:18" s="3" customFormat="1" ht="21" x14ac:dyDescent="0.35">
      <c r="Q122" s="36"/>
      <c r="R122" s="36"/>
    </row>
    <row r="123" spans="17:18" s="3" customFormat="1" ht="21" x14ac:dyDescent="0.35">
      <c r="Q123" s="36"/>
      <c r="R123" s="36"/>
    </row>
    <row r="124" spans="17:18" s="3" customFormat="1" ht="21" x14ac:dyDescent="0.35">
      <c r="Q124" s="36"/>
      <c r="R124" s="36"/>
    </row>
    <row r="125" spans="17:18" s="3" customFormat="1" ht="21" x14ac:dyDescent="0.35">
      <c r="Q125" s="36"/>
      <c r="R125" s="36"/>
    </row>
    <row r="126" spans="17:18" s="3" customFormat="1" ht="21" x14ac:dyDescent="0.35">
      <c r="Q126" s="36"/>
      <c r="R126" s="36"/>
    </row>
    <row r="127" spans="17:18" s="3" customFormat="1" ht="21" x14ac:dyDescent="0.35">
      <c r="Q127" s="36"/>
      <c r="R127" s="36"/>
    </row>
    <row r="128" spans="17:18" s="3" customFormat="1" ht="21" x14ac:dyDescent="0.35">
      <c r="Q128" s="36"/>
      <c r="R128" s="36"/>
    </row>
    <row r="129" spans="17:18" s="3" customFormat="1" ht="21" x14ac:dyDescent="0.35">
      <c r="Q129" s="36"/>
      <c r="R129" s="36"/>
    </row>
    <row r="130" spans="17:18" s="3" customFormat="1" ht="21" x14ac:dyDescent="0.35">
      <c r="Q130" s="36"/>
      <c r="R130" s="36"/>
    </row>
    <row r="131" spans="17:18" s="3" customFormat="1" ht="21" x14ac:dyDescent="0.35">
      <c r="Q131" s="36"/>
      <c r="R131" s="36"/>
    </row>
    <row r="132" spans="17:18" s="3" customFormat="1" ht="21" x14ac:dyDescent="0.35">
      <c r="Q132" s="36"/>
      <c r="R132" s="36"/>
    </row>
    <row r="133" spans="17:18" s="3" customFormat="1" ht="21" x14ac:dyDescent="0.35">
      <c r="Q133" s="36"/>
      <c r="R133" s="36"/>
    </row>
    <row r="134" spans="17:18" s="3" customFormat="1" ht="21" x14ac:dyDescent="0.35">
      <c r="Q134" s="36"/>
      <c r="R134" s="36"/>
    </row>
    <row r="135" spans="17:18" s="3" customFormat="1" ht="21" x14ac:dyDescent="0.35">
      <c r="Q135" s="36"/>
      <c r="R135" s="36"/>
    </row>
    <row r="136" spans="17:18" s="3" customFormat="1" ht="21" x14ac:dyDescent="0.35">
      <c r="Q136" s="36"/>
      <c r="R136" s="36"/>
    </row>
    <row r="137" spans="17:18" s="3" customFormat="1" ht="21" x14ac:dyDescent="0.35">
      <c r="Q137" s="36"/>
      <c r="R137" s="36"/>
    </row>
    <row r="138" spans="17:18" s="3" customFormat="1" ht="21" x14ac:dyDescent="0.35">
      <c r="Q138" s="36"/>
      <c r="R138" s="36"/>
    </row>
    <row r="139" spans="17:18" s="3" customFormat="1" ht="21" x14ac:dyDescent="0.35">
      <c r="Q139" s="36"/>
      <c r="R139" s="36"/>
    </row>
    <row r="140" spans="17:18" s="3" customFormat="1" ht="21" x14ac:dyDescent="0.35">
      <c r="Q140" s="36"/>
      <c r="R140" s="36"/>
    </row>
    <row r="141" spans="17:18" s="3" customFormat="1" ht="21" x14ac:dyDescent="0.35">
      <c r="Q141" s="36"/>
      <c r="R141" s="36"/>
    </row>
    <row r="142" spans="17:18" s="3" customFormat="1" ht="21" x14ac:dyDescent="0.35">
      <c r="Q142" s="36"/>
      <c r="R142" s="36"/>
    </row>
    <row r="143" spans="17:18" s="3" customFormat="1" ht="21" x14ac:dyDescent="0.35">
      <c r="Q143" s="36"/>
      <c r="R143" s="36"/>
    </row>
    <row r="144" spans="17:18" s="3" customFormat="1" ht="21" x14ac:dyDescent="0.35">
      <c r="Q144" s="36"/>
      <c r="R144" s="36"/>
    </row>
    <row r="145" spans="17:20" s="3" customFormat="1" ht="21" x14ac:dyDescent="0.35">
      <c r="Q145" s="36"/>
      <c r="R145" s="36"/>
    </row>
    <row r="146" spans="17:20" s="3" customFormat="1" ht="21" x14ac:dyDescent="0.35">
      <c r="Q146" s="36"/>
      <c r="R146" s="36"/>
    </row>
    <row r="147" spans="17:20" s="3" customFormat="1" ht="21" x14ac:dyDescent="0.35">
      <c r="Q147" s="36"/>
      <c r="R147" s="36"/>
    </row>
    <row r="148" spans="17:20" s="3" customFormat="1" ht="21" x14ac:dyDescent="0.35">
      <c r="Q148" s="36"/>
      <c r="R148" s="36"/>
    </row>
    <row r="149" spans="17:20" s="3" customFormat="1" ht="21" x14ac:dyDescent="0.35">
      <c r="Q149" s="36"/>
      <c r="R149" s="36"/>
    </row>
    <row r="150" spans="17:20" s="3" customFormat="1" ht="21" x14ac:dyDescent="0.35">
      <c r="Q150" s="36"/>
      <c r="R150" s="36"/>
    </row>
    <row r="151" spans="17:20" s="3" customFormat="1" ht="21" x14ac:dyDescent="0.35">
      <c r="Q151" s="36"/>
      <c r="R151" s="36"/>
    </row>
    <row r="152" spans="17:20" s="3" customFormat="1" ht="21" x14ac:dyDescent="0.35">
      <c r="Q152" s="36"/>
      <c r="R152" s="36"/>
    </row>
    <row r="153" spans="17:20" s="3" customFormat="1" ht="21" x14ac:dyDescent="0.35">
      <c r="Q153" s="36"/>
      <c r="R153" s="36"/>
    </row>
    <row r="154" spans="17:20" s="3" customFormat="1" ht="21" x14ac:dyDescent="0.35">
      <c r="Q154" s="36"/>
      <c r="R154" s="36"/>
    </row>
    <row r="155" spans="17:20" s="3" customFormat="1" ht="21" x14ac:dyDescent="0.35">
      <c r="Q155" s="36"/>
      <c r="R155" s="36"/>
    </row>
    <row r="156" spans="17:20" s="3" customFormat="1" ht="21" x14ac:dyDescent="0.35">
      <c r="Q156" s="36"/>
      <c r="R156" s="36"/>
    </row>
    <row r="157" spans="17:20" s="3" customFormat="1" ht="21" x14ac:dyDescent="0.35">
      <c r="Q157" s="36"/>
      <c r="R157" s="36"/>
    </row>
    <row r="158" spans="17:20" s="3" customFormat="1" ht="21" x14ac:dyDescent="0.35">
      <c r="Q158" s="37"/>
      <c r="R158" s="37"/>
      <c r="S158"/>
      <c r="T158"/>
    </row>
  </sheetData>
  <mergeCells count="12">
    <mergeCell ref="Q29:T29"/>
    <mergeCell ref="Q8:T8"/>
    <mergeCell ref="B6:D6"/>
    <mergeCell ref="K6:M6"/>
    <mergeCell ref="E6:G6"/>
    <mergeCell ref="N6:P6"/>
    <mergeCell ref="H6:J6"/>
    <mergeCell ref="B1:M1"/>
    <mergeCell ref="B2:M2"/>
    <mergeCell ref="B3:M3"/>
    <mergeCell ref="B4:M4"/>
    <mergeCell ref="B5:M5"/>
  </mergeCells>
  <printOptions horizontalCentered="1" verticalCentered="1"/>
  <pageMargins left="0.15748031496062992" right="0.15748031496062992" top="0.39370078740157483" bottom="7.874015748031496E-2" header="0" footer="0"/>
  <pageSetup paperSize="9" scale="54" orientation="landscape" horizontalDpi="4294967293" verticalDpi="4294967293" r:id="rId1"/>
  <headerFooter>
    <oddHeader>&amp;RAclaración: Sujeto a  modificación</oddHead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C13"/>
  <sheetViews>
    <sheetView workbookViewId="0">
      <selection activeCell="B4" sqref="B4"/>
    </sheetView>
  </sheetViews>
  <sheetFormatPr baseColWidth="10" defaultColWidth="11.42578125" defaultRowHeight="15" x14ac:dyDescent="0.25"/>
  <cols>
    <col min="1" max="2" width="11.42578125" style="30"/>
  </cols>
  <sheetData>
    <row r="1" spans="1:3" x14ac:dyDescent="0.25">
      <c r="A1" s="30" t="s">
        <v>178</v>
      </c>
      <c r="B1" s="30" t="s">
        <v>179</v>
      </c>
      <c r="C1" t="s">
        <v>180</v>
      </c>
    </row>
    <row r="2" spans="1:3" x14ac:dyDescent="0.25">
      <c r="A2" s="30">
        <v>1</v>
      </c>
      <c r="B2" s="31" t="s">
        <v>181</v>
      </c>
      <c r="C2" t="s">
        <v>182</v>
      </c>
    </row>
    <row r="3" spans="1:3" x14ac:dyDescent="0.25">
      <c r="A3" s="30">
        <v>2</v>
      </c>
      <c r="B3" s="31" t="s">
        <v>193</v>
      </c>
      <c r="C3" t="s">
        <v>194</v>
      </c>
    </row>
    <row r="4" spans="1:3" x14ac:dyDescent="0.25">
      <c r="A4" s="30">
        <v>3</v>
      </c>
      <c r="B4" s="31" t="s">
        <v>193</v>
      </c>
      <c r="C4" t="s">
        <v>197</v>
      </c>
    </row>
    <row r="13" spans="1:3" x14ac:dyDescent="0.25">
      <c r="B13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C84B140261D44B509E0D78EA482B4" ma:contentTypeVersion="3" ma:contentTypeDescription="Create a new document." ma:contentTypeScope="" ma:versionID="5428883f552e4990f4d1a712f5c91d6a">
  <xsd:schema xmlns:xsd="http://www.w3.org/2001/XMLSchema" xmlns:xs="http://www.w3.org/2001/XMLSchema" xmlns:p="http://schemas.microsoft.com/office/2006/metadata/properties" xmlns:ns3="3cdaaa9e-d094-4c76-8937-7514876db7eb" targetNamespace="http://schemas.microsoft.com/office/2006/metadata/properties" ma:root="true" ma:fieldsID="a369ee866698f0cff2a5a580916af686" ns3:_="">
    <xsd:import namespace="3cdaaa9e-d094-4c76-8937-7514876db7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aaa9e-d094-4c76-8937-7514876db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6F3586-FB7F-4BA9-B118-6633EAC5B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aaa9e-d094-4c76-8937-7514876db7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85B1B-CD58-43B8-880A-02DE3DA7B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15444-B2FB-4B38-9739-5971235EFC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1º año</vt:lpstr>
      <vt:lpstr>2º año</vt:lpstr>
      <vt:lpstr>Cambios</vt:lpstr>
      <vt:lpstr>'1º año'!Área_de_impresión</vt:lpstr>
      <vt:lpstr>'2º año'!Área_de_impresión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borrador paracontrol de Hernana Amatrian</dc:title>
  <dc:subject/>
  <dc:creator>MAIbanez</dc:creator>
  <cp:keywords>Posgrado telecomunic UTNBA version 3</cp:keywords>
  <dc:description/>
  <cp:lastModifiedBy>Anibal Tolosa</cp:lastModifiedBy>
  <cp:revision/>
  <dcterms:created xsi:type="dcterms:W3CDTF">2011-12-26T11:21:10Z</dcterms:created>
  <dcterms:modified xsi:type="dcterms:W3CDTF">2026-07-02T12:11:18Z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0x010100CA9C84B140261D44B509E0D78EA482B4</vt:lpwstr>
  </property>
</Properties>
</file>